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040" activeTab="0"/>
  </bookViews>
  <sheets>
    <sheet name="SEVERINA 50" sheetId="1" r:id="rId1"/>
    <sheet name="Лист1" sheetId="2" state="hidden" r:id="rId2"/>
  </sheets>
  <definedNames>
    <definedName name="Z_440CC9F0_AF87_46F8_B668_BFA44E7186AC_.wvu.FilterData" localSheetId="0" hidden="1">'SEVERINA 50'!$B$6:$H$311</definedName>
    <definedName name="Z_440CC9F0_AF87_46F8_B668_BFA44E7186AC_.wvu.PrintArea" localSheetId="0" hidden="1">'SEVERINA 50'!$B$1:$H$311</definedName>
    <definedName name="Z_440CC9F0_AF87_46F8_B668_BFA44E7186AC_.wvu.PrintTitles" localSheetId="0" hidden="1">'SEVERINA 50'!$7:$7</definedName>
    <definedName name="_xlnm.Print_Titles" localSheetId="0">'SEVERINA 50'!$7:$7</definedName>
  </definedNames>
  <calcPr fullCalcOnLoad="1" refMode="R1C1"/>
</workbook>
</file>

<file path=xl/sharedStrings.xml><?xml version="1.0" encoding="utf-8"?>
<sst xmlns="http://schemas.openxmlformats.org/spreadsheetml/2006/main" count="805" uniqueCount="406">
  <si>
    <r>
      <t xml:space="preserve">Суперэффективный </t>
    </r>
    <r>
      <rPr>
        <b/>
        <sz val="13"/>
        <rFont val="Arial Cyr"/>
        <family val="0"/>
      </rPr>
      <t>ГЕЛЬ</t>
    </r>
    <r>
      <rPr>
        <sz val="13"/>
        <rFont val="Arial Cyr"/>
        <family val="0"/>
      </rPr>
      <t xml:space="preserve"> для снятия ШЕЛЛАКА 1000 мл</t>
    </r>
  </si>
  <si>
    <r>
      <rPr>
        <b/>
        <sz val="13"/>
        <rFont val="Arial Cyr"/>
        <family val="0"/>
      </rPr>
      <t>ЖИДКОСТЬ</t>
    </r>
    <r>
      <rPr>
        <sz val="13"/>
        <rFont val="Arial Cyr"/>
        <family val="0"/>
      </rPr>
      <t xml:space="preserve"> для снятия ШЕЛЛАКА и гель-лака 80 мл с капельным дозатором </t>
    </r>
    <r>
      <rPr>
        <sz val="12"/>
        <rFont val="Arial Cyr"/>
        <family val="0"/>
      </rPr>
      <t>(суперэффективная жидкость для снятия всех видов гель-лака)</t>
    </r>
  </si>
  <si>
    <r>
      <rPr>
        <b/>
        <sz val="13"/>
        <rFont val="Arial Cyr"/>
        <family val="0"/>
      </rPr>
      <t>ЖИДКОСТЬ</t>
    </r>
    <r>
      <rPr>
        <sz val="13"/>
        <rFont val="Arial Cyr"/>
        <family val="0"/>
      </rPr>
      <t xml:space="preserve"> для снятия ШЕЛЛАКА и гель-лака 125 мл с капельным дозатором </t>
    </r>
    <r>
      <rPr>
        <sz val="12"/>
        <rFont val="Arial Cyr"/>
        <family val="0"/>
      </rPr>
      <t>(суперэффективная жидкость для снятия всех видов гель-лака)</t>
    </r>
  </si>
  <si>
    <r>
      <rPr>
        <b/>
        <sz val="13"/>
        <rFont val="Arial Cyr"/>
        <family val="0"/>
      </rPr>
      <t>ЖИДКОСТЬ</t>
    </r>
    <r>
      <rPr>
        <sz val="13"/>
        <rFont val="Arial Cyr"/>
        <family val="0"/>
      </rPr>
      <t xml:space="preserve"> для снятия ШЕЛЛАКА и гель-лака 300 мл                         </t>
    </r>
    <r>
      <rPr>
        <sz val="12"/>
        <rFont val="Arial Cyr"/>
        <family val="0"/>
      </rPr>
      <t xml:space="preserve">(суперэффективная жидкость для снятия всех видов гель-лака) </t>
    </r>
  </si>
  <si>
    <r>
      <rPr>
        <b/>
        <sz val="13"/>
        <rFont val="Arial Cyr"/>
        <family val="0"/>
      </rPr>
      <t>ЖИДКОСТЬ</t>
    </r>
    <r>
      <rPr>
        <sz val="13"/>
        <rFont val="Arial Cyr"/>
        <family val="0"/>
      </rPr>
      <t xml:space="preserve"> для снятия ШЕЛЛАКА и гель-лака 1000 мл                                </t>
    </r>
    <r>
      <rPr>
        <sz val="12"/>
        <rFont val="Arial Cyr"/>
        <family val="0"/>
      </rPr>
      <t>(суперэффективная жидкость для снятия всех видов гель-лака)</t>
    </r>
  </si>
  <si>
    <t>БЕЗ ЗАПАХА В УПАКОВКЕ без ацетона - 30 мл</t>
  </si>
  <si>
    <t>75 мл</t>
  </si>
  <si>
    <r>
      <t xml:space="preserve">Крем </t>
    </r>
    <r>
      <rPr>
        <b/>
        <sz val="13"/>
        <rFont val="Arial Cyr"/>
        <family val="0"/>
      </rPr>
      <t>для ног УВЛАЖНЯЮЩИЙ</t>
    </r>
    <r>
      <rPr>
        <sz val="13"/>
        <rFont val="Arial Cyr"/>
        <family val="0"/>
      </rPr>
      <t xml:space="preserve"> (Алоэ+Алтей+Авокадо)</t>
    </r>
  </si>
  <si>
    <r>
      <t xml:space="preserve">Крем </t>
    </r>
    <r>
      <rPr>
        <b/>
        <sz val="13"/>
        <rFont val="Arial Cyr"/>
        <family val="0"/>
      </rPr>
      <t>для ступней и пяточек СМЯГЧАЮЩИ</t>
    </r>
    <r>
      <rPr>
        <sz val="13"/>
        <rFont val="Arial Cyr"/>
        <family val="0"/>
      </rPr>
      <t>Й (Одуванчик+Овёс+Олива)</t>
    </r>
  </si>
  <si>
    <r>
      <t xml:space="preserve">Крем </t>
    </r>
    <r>
      <rPr>
        <b/>
        <sz val="13"/>
        <rFont val="Arial Cyr"/>
        <family val="0"/>
      </rPr>
      <t>ДЛЯ РУК И НОГТЕЙ</t>
    </r>
    <r>
      <rPr>
        <sz val="13"/>
        <rFont val="Arial Cyr"/>
        <family val="0"/>
      </rPr>
      <t xml:space="preserve"> (Манго+Макадамия+Малина)</t>
    </r>
  </si>
  <si>
    <r>
      <t xml:space="preserve">Крем </t>
    </r>
    <r>
      <rPr>
        <b/>
        <sz val="13"/>
        <rFont val="Arial Cyr"/>
        <family val="0"/>
      </rPr>
      <t>для рук и тела ВОССТАНАВЛИВАЮЩИЙ</t>
    </r>
    <r>
      <rPr>
        <sz val="13"/>
        <rFont val="Arial Cyr"/>
        <family val="0"/>
      </rPr>
      <t xml:space="preserve"> (Шорея+Ши+Шелковица)</t>
    </r>
  </si>
  <si>
    <r>
      <t xml:space="preserve">Крем </t>
    </r>
    <r>
      <rPr>
        <b/>
        <sz val="13"/>
        <rFont val="Arial Cyr"/>
        <family val="0"/>
      </rPr>
      <t>для рук и тела ПИТАТЕЛЬНЫЙ</t>
    </r>
    <r>
      <rPr>
        <sz val="13"/>
        <rFont val="Arial Cyr"/>
        <family val="0"/>
      </rPr>
      <t xml:space="preserve"> (Какао+Камелия+Калина)</t>
    </r>
  </si>
  <si>
    <r>
      <t xml:space="preserve">Крем </t>
    </r>
    <r>
      <rPr>
        <b/>
        <sz val="13"/>
        <rFont val="Arial Cyr"/>
        <family val="0"/>
      </rPr>
      <t>для рук и тела УВЛАЖНЯЮЩИЙ</t>
    </r>
    <r>
      <rPr>
        <sz val="13"/>
        <rFont val="Arial Cyr"/>
        <family val="0"/>
      </rPr>
      <t xml:space="preserve"> (Абрикос+Авокадо+Арония)</t>
    </r>
  </si>
  <si>
    <t>Бальзам для губ серии Severina Kiss - набор из 5 разных бальзамов (ваниль,персик,клубника,яблоко,защита)</t>
  </si>
  <si>
    <r>
      <rPr>
        <b/>
        <sz val="13"/>
        <rFont val="Arial Cyr"/>
        <family val="0"/>
      </rPr>
      <t>арт. 005</t>
    </r>
    <r>
      <rPr>
        <sz val="13"/>
        <rFont val="Arial Cyr"/>
        <family val="0"/>
      </rPr>
      <t xml:space="preserve"> - </t>
    </r>
    <r>
      <rPr>
        <b/>
        <sz val="13"/>
        <rFont val="Arial Cyr"/>
        <family val="0"/>
      </rPr>
      <t>Базовый гель-лак КАУЧУКОВЫЙ</t>
    </r>
    <r>
      <rPr>
        <sz val="13"/>
        <rFont val="Arial Cyr"/>
        <family val="0"/>
      </rPr>
      <t xml:space="preserve"> </t>
    </r>
    <r>
      <rPr>
        <b/>
        <sz val="13"/>
        <rFont val="Arial Cyr"/>
        <family val="0"/>
      </rPr>
      <t>Profi</t>
    </r>
    <r>
      <rPr>
        <sz val="13"/>
        <rFont val="Arial Cyr"/>
        <family val="0"/>
      </rPr>
      <t>,8 мл,прозрачный</t>
    </r>
  </si>
  <si>
    <r>
      <rPr>
        <b/>
        <sz val="13"/>
        <rFont val="Arial Cyr"/>
        <family val="0"/>
      </rPr>
      <t>арт. 008</t>
    </r>
    <r>
      <rPr>
        <sz val="13"/>
        <rFont val="Arial Cyr"/>
        <family val="0"/>
      </rPr>
      <t xml:space="preserve"> - </t>
    </r>
    <r>
      <rPr>
        <b/>
        <sz val="13"/>
        <rFont val="Arial Cyr"/>
        <family val="0"/>
      </rPr>
      <t>Защитный гель-лак без липкого слоя</t>
    </r>
    <r>
      <rPr>
        <sz val="13"/>
        <rFont val="Arial Cyr"/>
        <family val="0"/>
      </rPr>
      <t xml:space="preserve"> </t>
    </r>
    <r>
      <rPr>
        <b/>
        <sz val="13"/>
        <rFont val="Arial Cyr"/>
        <family val="0"/>
      </rPr>
      <t>Profi</t>
    </r>
    <r>
      <rPr>
        <sz val="13"/>
        <rFont val="Arial Cyr"/>
        <family val="0"/>
      </rPr>
      <t>,8 мл, прозрачный</t>
    </r>
  </si>
  <si>
    <r>
      <rPr>
        <b/>
        <sz val="13"/>
        <rFont val="Arial Cyr"/>
        <family val="0"/>
      </rPr>
      <t>арт. 801</t>
    </r>
    <r>
      <rPr>
        <sz val="13"/>
        <rFont val="Arial Cyr"/>
        <family val="0"/>
      </rPr>
      <t xml:space="preserve"> - </t>
    </r>
    <r>
      <rPr>
        <b/>
        <sz val="13"/>
        <rFont val="Arial Cyr"/>
        <family val="0"/>
      </rPr>
      <t>Камуфляжное базовое покрытие для гель-лака</t>
    </r>
    <r>
      <rPr>
        <sz val="13"/>
        <rFont val="Arial Cyr"/>
        <family val="0"/>
      </rPr>
      <t xml:space="preserve"> </t>
    </r>
    <r>
      <rPr>
        <b/>
        <sz val="13"/>
        <rFont val="Arial Cyr"/>
        <family val="0"/>
      </rPr>
      <t>Profi</t>
    </r>
    <r>
      <rPr>
        <sz val="13"/>
        <rFont val="Arial Cyr"/>
        <family val="0"/>
      </rPr>
      <t>,                   8 мл, цвет: розово-карамельный, полупрозрачный</t>
    </r>
  </si>
  <si>
    <r>
      <rPr>
        <b/>
        <sz val="13"/>
        <rFont val="Arial Cyr"/>
        <family val="0"/>
      </rPr>
      <t>арт. 802</t>
    </r>
    <r>
      <rPr>
        <sz val="13"/>
        <rFont val="Arial Cyr"/>
        <family val="0"/>
      </rPr>
      <t xml:space="preserve"> - </t>
    </r>
    <r>
      <rPr>
        <b/>
        <sz val="13"/>
        <rFont val="Arial Cyr"/>
        <family val="0"/>
      </rPr>
      <t>Камуфляжное базовое покрытие для гель-лака</t>
    </r>
    <r>
      <rPr>
        <sz val="13"/>
        <rFont val="Arial Cyr"/>
        <family val="0"/>
      </rPr>
      <t xml:space="preserve"> </t>
    </r>
    <r>
      <rPr>
        <b/>
        <sz val="13"/>
        <rFont val="Arial Cyr"/>
        <family val="0"/>
      </rPr>
      <t>Profi</t>
    </r>
    <r>
      <rPr>
        <sz val="13"/>
        <rFont val="Arial Cyr"/>
        <family val="0"/>
      </rPr>
      <t>,                    8 мл, цвет: нюдовый, полупрозрачный</t>
    </r>
  </si>
  <si>
    <r>
      <rPr>
        <b/>
        <sz val="13"/>
        <rFont val="Arial Cyr"/>
        <family val="0"/>
      </rPr>
      <t>арт. 803</t>
    </r>
    <r>
      <rPr>
        <sz val="13"/>
        <rFont val="Arial Cyr"/>
        <family val="0"/>
      </rPr>
      <t xml:space="preserve"> - </t>
    </r>
    <r>
      <rPr>
        <b/>
        <sz val="13"/>
        <rFont val="Arial Cyr"/>
        <family val="0"/>
      </rPr>
      <t>Камуфляжное базовое покрытие для гель-лака</t>
    </r>
    <r>
      <rPr>
        <sz val="13"/>
        <rFont val="Arial Cyr"/>
        <family val="0"/>
      </rPr>
      <t xml:space="preserve"> </t>
    </r>
    <r>
      <rPr>
        <b/>
        <sz val="13"/>
        <rFont val="Arial Cyr"/>
        <family val="0"/>
      </rPr>
      <t>Profi</t>
    </r>
    <r>
      <rPr>
        <sz val="13"/>
        <rFont val="Arial Cyr"/>
        <family val="0"/>
      </rPr>
      <t>,                      8 мл, цвет: розовый, полупрозрачный</t>
    </r>
  </si>
  <si>
    <t>112</t>
  </si>
  <si>
    <t>4,6 гр * 6</t>
  </si>
  <si>
    <r>
      <t xml:space="preserve">Баф ОРАНЖЕВЫЙ - art. В02 - ORANGE (3 WAY) абразив </t>
    </r>
    <r>
      <rPr>
        <b/>
        <sz val="13"/>
        <color indexed="8"/>
        <rFont val="Arial Cyr"/>
        <family val="0"/>
      </rPr>
      <t>120/150/150 grit</t>
    </r>
  </si>
  <si>
    <r>
      <t xml:space="preserve">Баф ФИОЛЕТОВЫЙ - art. В01 - VIOLET (3 WAY) абразив </t>
    </r>
    <r>
      <rPr>
        <b/>
        <sz val="13"/>
        <color indexed="8"/>
        <rFont val="Arial Cyr"/>
        <family val="0"/>
      </rPr>
      <t>80/100/80 grit</t>
    </r>
  </si>
  <si>
    <r>
      <rPr>
        <b/>
        <sz val="13"/>
        <color indexed="8"/>
        <rFont val="Arial Cyr"/>
        <family val="0"/>
      </rPr>
      <t>ИНД.УПАК</t>
    </r>
    <r>
      <rPr>
        <sz val="13"/>
        <color indexed="8"/>
        <rFont val="Arial cyr"/>
        <family val="0"/>
      </rPr>
      <t xml:space="preserve">.Баф ФИОЛЕТОВЫЙ - art.2В01pac  абразив </t>
    </r>
    <r>
      <rPr>
        <b/>
        <sz val="13"/>
        <color indexed="8"/>
        <rFont val="Arial Cyr"/>
        <family val="0"/>
      </rPr>
      <t>80/100/80 grit</t>
    </r>
  </si>
  <si>
    <r>
      <rPr>
        <b/>
        <sz val="13"/>
        <color indexed="8"/>
        <rFont val="Arial Cyr"/>
        <family val="0"/>
      </rPr>
      <t>ИНД.УПАК</t>
    </r>
    <r>
      <rPr>
        <sz val="13"/>
        <color indexed="8"/>
        <rFont val="Arial cyr"/>
        <family val="0"/>
      </rPr>
      <t xml:space="preserve">.Баф ОРАНЖЕВЫЙ - art.2В02pac  абразив </t>
    </r>
    <r>
      <rPr>
        <b/>
        <sz val="13"/>
        <color indexed="8"/>
        <rFont val="Arial Cyr"/>
        <family val="0"/>
      </rPr>
      <t>120/150/150 grit</t>
    </r>
  </si>
  <si>
    <r>
      <rPr>
        <b/>
        <sz val="13"/>
        <color indexed="8"/>
        <rFont val="Arial Cyr"/>
        <family val="0"/>
      </rPr>
      <t>ИНД.УПАК</t>
    </r>
    <r>
      <rPr>
        <sz val="13"/>
        <color indexed="8"/>
        <rFont val="Arial cyr"/>
        <family val="0"/>
      </rPr>
      <t>.Баф БЕЛЫЙ - art.2В03pac</t>
    </r>
    <r>
      <rPr>
        <b/>
        <sz val="13"/>
        <color indexed="8"/>
        <rFont val="Arial Cyr"/>
        <family val="0"/>
      </rPr>
      <t xml:space="preserve"> </t>
    </r>
    <r>
      <rPr>
        <sz val="13"/>
        <color indexed="8"/>
        <rFont val="Arial cyr"/>
        <family val="0"/>
      </rPr>
      <t xml:space="preserve"> абразив </t>
    </r>
    <r>
      <rPr>
        <b/>
        <sz val="13"/>
        <color indexed="8"/>
        <rFont val="Arial Cyr"/>
        <family val="0"/>
      </rPr>
      <t>180 grit</t>
    </r>
  </si>
  <si>
    <r>
      <rPr>
        <b/>
        <sz val="13"/>
        <color indexed="8"/>
        <rFont val="Arial Cyr"/>
        <family val="0"/>
      </rPr>
      <t>ИНД.УПАК</t>
    </r>
    <r>
      <rPr>
        <sz val="13"/>
        <color indexed="8"/>
        <rFont val="Arial cyr"/>
        <family val="0"/>
      </rPr>
      <t xml:space="preserve">.Баф РОЗОВЫЙ - art.2В04pac  абразив </t>
    </r>
    <r>
      <rPr>
        <b/>
        <sz val="13"/>
        <color indexed="8"/>
        <rFont val="Arial Cyr"/>
        <family val="0"/>
      </rPr>
      <t>240 grit</t>
    </r>
  </si>
  <si>
    <r>
      <rPr>
        <b/>
        <sz val="13"/>
        <color indexed="8"/>
        <rFont val="Arial Cyr"/>
        <family val="0"/>
      </rPr>
      <t>ИНД.УПАК</t>
    </r>
    <r>
      <rPr>
        <sz val="13"/>
        <color indexed="8"/>
        <rFont val="Arial cyr"/>
        <family val="0"/>
      </rPr>
      <t xml:space="preserve">.Пилка-баф РОЗОВАЯ - art. 2В05pac абразив </t>
    </r>
    <r>
      <rPr>
        <b/>
        <sz val="13"/>
        <color indexed="8"/>
        <rFont val="Arial Cyr"/>
        <family val="0"/>
      </rPr>
      <t>80/120 grit</t>
    </r>
  </si>
  <si>
    <r>
      <rPr>
        <b/>
        <sz val="13"/>
        <color indexed="8"/>
        <rFont val="Arial Cyr"/>
        <family val="0"/>
      </rPr>
      <t>ИНД.УПАК</t>
    </r>
    <r>
      <rPr>
        <sz val="13"/>
        <color indexed="8"/>
        <rFont val="Arial cyr"/>
        <family val="0"/>
      </rPr>
      <t xml:space="preserve">.Пилка-баф ОРАНЖЕВАЯ - art.2В06pac абразив </t>
    </r>
    <r>
      <rPr>
        <b/>
        <sz val="13"/>
        <color indexed="8"/>
        <rFont val="Arial Cyr"/>
        <family val="0"/>
      </rPr>
      <t>100/150 grit</t>
    </r>
  </si>
  <si>
    <r>
      <rPr>
        <b/>
        <sz val="13"/>
        <color indexed="8"/>
        <rFont val="Arial Cyr"/>
        <family val="0"/>
      </rPr>
      <t>ИНД.УПАК</t>
    </r>
    <r>
      <rPr>
        <sz val="13"/>
        <color indexed="8"/>
        <rFont val="Arial cyr"/>
        <family val="0"/>
      </rPr>
      <t xml:space="preserve">.Пилка-баф ЖЁЛТАЯ - art. 2В07pac абразив </t>
    </r>
    <r>
      <rPr>
        <b/>
        <sz val="13"/>
        <color indexed="8"/>
        <rFont val="Arial Cyr"/>
        <family val="0"/>
      </rPr>
      <t>120/240 grit</t>
    </r>
  </si>
  <si>
    <r>
      <rPr>
        <b/>
        <sz val="13"/>
        <rFont val="Arial Cyr"/>
        <family val="0"/>
      </rPr>
      <t>№201</t>
    </r>
    <r>
      <rPr>
        <sz val="13"/>
        <rFont val="Arial Cyr"/>
        <family val="0"/>
      </rPr>
      <t xml:space="preserve"> - Гель для удаления кутикулы с ланолином и витамином C </t>
    </r>
    <r>
      <rPr>
        <b/>
        <sz val="13"/>
        <color indexed="49"/>
        <rFont val="Arial Cyr"/>
        <family val="0"/>
      </rPr>
      <t xml:space="preserve"> </t>
    </r>
  </si>
  <si>
    <r>
      <rPr>
        <b/>
        <sz val="13"/>
        <rFont val="Arial Cyr"/>
        <family val="0"/>
      </rPr>
      <t>№202</t>
    </r>
    <r>
      <rPr>
        <sz val="13"/>
        <rFont val="Arial Cyr"/>
        <family val="0"/>
      </rPr>
      <t xml:space="preserve"> - Гель для удаления кутикулы с витамином Е</t>
    </r>
    <r>
      <rPr>
        <sz val="13"/>
        <color indexed="49"/>
        <rFont val="Arial Cyr"/>
        <family val="0"/>
      </rPr>
      <t xml:space="preserve"> </t>
    </r>
  </si>
  <si>
    <t>ПИЛКИ маникюрные (91 вид + наборы)</t>
  </si>
  <si>
    <r>
      <t xml:space="preserve">Пилка </t>
    </r>
    <r>
      <rPr>
        <b/>
        <sz val="13"/>
        <rFont val="Arial Cyr"/>
        <family val="0"/>
      </rPr>
      <t>ТОНКАЯ</t>
    </r>
    <r>
      <rPr>
        <sz val="13"/>
        <rFont val="Arial Cyr"/>
        <family val="0"/>
      </rPr>
      <t xml:space="preserve"> на деревянной основе</t>
    </r>
  </si>
  <si>
    <r>
      <t xml:space="preserve">Пилка тонкая деревянная </t>
    </r>
    <r>
      <rPr>
        <i/>
        <sz val="13"/>
        <color indexed="8"/>
        <rFont val="Arial Cyr"/>
        <family val="0"/>
      </rPr>
      <t>зауженная,</t>
    </r>
    <r>
      <rPr>
        <sz val="13"/>
        <color indexed="8"/>
        <rFont val="Arial cyr"/>
        <family val="0"/>
      </rPr>
      <t xml:space="preserve"> оранжевая - art. 01 - ORANGE (180/240 grit)</t>
    </r>
  </si>
  <si>
    <r>
      <rPr>
        <sz val="13"/>
        <color indexed="8"/>
        <rFont val="Arial cyr"/>
        <family val="0"/>
      </rPr>
      <t xml:space="preserve">Пилка тонкая деревянная </t>
    </r>
    <r>
      <rPr>
        <i/>
        <sz val="13"/>
        <color indexed="8"/>
        <rFont val="Arial Cyr"/>
        <family val="0"/>
      </rPr>
      <t>зауженная,</t>
    </r>
    <r>
      <rPr>
        <sz val="13"/>
        <color indexed="8"/>
        <rFont val="Arial cyr"/>
        <family val="0"/>
      </rPr>
      <t xml:space="preserve"> чёрная - art. 02 - BLACK       (100/180 grit)</t>
    </r>
  </si>
  <si>
    <r>
      <rPr>
        <sz val="13"/>
        <color indexed="8"/>
        <rFont val="Arial cyr"/>
        <family val="0"/>
      </rPr>
      <t xml:space="preserve">Пилка тонкая деревянная </t>
    </r>
    <r>
      <rPr>
        <i/>
        <sz val="13"/>
        <color indexed="8"/>
        <rFont val="Arial Cyr"/>
        <family val="0"/>
      </rPr>
      <t>прямая,</t>
    </r>
    <r>
      <rPr>
        <sz val="13"/>
        <color indexed="8"/>
        <rFont val="Arial cyr"/>
        <family val="0"/>
      </rPr>
      <t xml:space="preserve"> коричневая - art. 03 - BROWN   (240/320 grit)</t>
    </r>
  </si>
  <si>
    <r>
      <t xml:space="preserve">Пилка тонкая деревянная </t>
    </r>
    <r>
      <rPr>
        <i/>
        <sz val="13"/>
        <color indexed="8"/>
        <rFont val="Arial Cyr"/>
        <family val="0"/>
      </rPr>
      <t>прямая,</t>
    </r>
    <r>
      <rPr>
        <sz val="13"/>
        <color indexed="8"/>
        <rFont val="Arial cyr"/>
        <family val="0"/>
      </rPr>
      <t xml:space="preserve"> чёрная - art. 04 - BLACK              (180/240 grit)</t>
    </r>
  </si>
  <si>
    <r>
      <rPr>
        <b/>
        <sz val="13"/>
        <rFont val="Arial Cyr"/>
        <family val="0"/>
      </rPr>
      <t>ИНД.УПАК.</t>
    </r>
    <r>
      <rPr>
        <sz val="13"/>
        <rFont val="Arial Cyr"/>
        <family val="0"/>
      </rPr>
      <t xml:space="preserve"> Пилка тонкая деревянная зауженная в ИНД.УПАК, оранжевая - art. 01 - ORANGE (180/240 grit)</t>
    </r>
  </si>
  <si>
    <r>
      <rPr>
        <b/>
        <sz val="13"/>
        <rFont val="Arial Cyr"/>
        <family val="0"/>
      </rPr>
      <t xml:space="preserve">ИНД.УПАК. </t>
    </r>
    <r>
      <rPr>
        <sz val="13"/>
        <rFont val="Arial Cyr"/>
        <family val="0"/>
      </rPr>
      <t xml:space="preserve">Пилка тонкая деревянная </t>
    </r>
    <r>
      <rPr>
        <i/>
        <sz val="13"/>
        <rFont val="Arial Cyr"/>
        <family val="0"/>
      </rPr>
      <t>зауженная,</t>
    </r>
    <r>
      <rPr>
        <sz val="13"/>
        <rFont val="Arial Cyr"/>
        <family val="0"/>
      </rPr>
      <t xml:space="preserve"> чёрная - art. 02 - BLACK       (100/180 grit)</t>
    </r>
  </si>
  <si>
    <r>
      <rPr>
        <b/>
        <sz val="13"/>
        <rFont val="Arial Cyr"/>
        <family val="0"/>
      </rPr>
      <t xml:space="preserve">ИНД.УПАК. </t>
    </r>
    <r>
      <rPr>
        <sz val="13"/>
        <rFont val="Arial Cyr"/>
        <family val="0"/>
      </rPr>
      <t xml:space="preserve">Пилка тонкая деревянная </t>
    </r>
    <r>
      <rPr>
        <i/>
        <sz val="13"/>
        <rFont val="Arial Cyr"/>
        <family val="0"/>
      </rPr>
      <t>прямая,</t>
    </r>
    <r>
      <rPr>
        <sz val="13"/>
        <rFont val="Arial Cyr"/>
        <family val="0"/>
      </rPr>
      <t xml:space="preserve"> коричневая - art. 03 - BROWN   (240/320 grit)</t>
    </r>
  </si>
  <si>
    <r>
      <rPr>
        <b/>
        <sz val="13"/>
        <rFont val="Arial Cyr"/>
        <family val="0"/>
      </rPr>
      <t>ИНД.УПАК.</t>
    </r>
    <r>
      <rPr>
        <sz val="13"/>
        <rFont val="Arial Cyr"/>
        <family val="0"/>
      </rPr>
      <t xml:space="preserve"> Пилка тонкая деревянная </t>
    </r>
    <r>
      <rPr>
        <i/>
        <sz val="13"/>
        <rFont val="Arial Cyr"/>
        <family val="0"/>
      </rPr>
      <t>прямая,</t>
    </r>
    <r>
      <rPr>
        <sz val="13"/>
        <rFont val="Arial Cyr"/>
        <family val="0"/>
      </rPr>
      <t xml:space="preserve"> чёрная - art. 04 - BLACK              (180/240 grit)</t>
    </r>
  </si>
  <si>
    <t>MIX №1 - Набор бальзамов в блистерной подставке (20 штук = 5 видов х 4 шт.) ваниль,персик,клубника,яблоко,защита</t>
  </si>
  <si>
    <r>
      <t xml:space="preserve">ПРОФЕССИОНАЛЬНАЯ серия по УХОДУ ЗА НОГТЯМИ - </t>
    </r>
    <r>
      <rPr>
        <b/>
        <i/>
        <sz val="13"/>
        <rFont val="Arial Cyr"/>
        <family val="0"/>
      </rPr>
      <t>Profi</t>
    </r>
  </si>
  <si>
    <t>ГЕЛЕВЫЕ СИСТЕМЫ ДЛЯ НОГТЕЙ</t>
  </si>
  <si>
    <r>
      <t>КРЕМ</t>
    </r>
    <r>
      <rPr>
        <b/>
        <sz val="18"/>
        <rFont val="Arial Cyr"/>
        <family val="0"/>
      </rPr>
      <t xml:space="preserve"> в тубах 75 мл</t>
    </r>
    <r>
      <rPr>
        <b/>
        <sz val="13"/>
        <rFont val="Arial Cyr"/>
        <family val="0"/>
      </rPr>
      <t xml:space="preserve"> Severina</t>
    </r>
  </si>
  <si>
    <t>Цена 120.000, руб.</t>
  </si>
  <si>
    <t>Цена 60.000, руб.</t>
  </si>
  <si>
    <t>6-12 мл</t>
  </si>
  <si>
    <t>Цена 10\120.000, руб.</t>
  </si>
  <si>
    <t>Цена 5\60.000, руб.</t>
  </si>
  <si>
    <r>
      <t xml:space="preserve">Гелевый размягчитель мозолей и натоптышей </t>
    </r>
    <r>
      <rPr>
        <b/>
        <sz val="13"/>
        <rFont val="Arial Cyr"/>
        <family val="0"/>
      </rPr>
      <t>с</t>
    </r>
    <r>
      <rPr>
        <sz val="13"/>
        <rFont val="Arial Cyr"/>
        <family val="0"/>
      </rPr>
      <t xml:space="preserve"> </t>
    </r>
    <r>
      <rPr>
        <b/>
        <sz val="13"/>
        <rFont val="Arial Cyr"/>
        <family val="0"/>
      </rPr>
      <t>усиленной</t>
    </r>
    <r>
      <rPr>
        <sz val="13"/>
        <rFont val="Arial Cyr"/>
        <family val="0"/>
      </rPr>
      <t xml:space="preserve"> </t>
    </r>
    <r>
      <rPr>
        <b/>
        <sz val="13"/>
        <rFont val="Arial Cyr"/>
        <family val="0"/>
      </rPr>
      <t>формулой</t>
    </r>
    <r>
      <rPr>
        <sz val="13"/>
        <rFont val="Arial Cyr"/>
        <family val="0"/>
      </rPr>
      <t xml:space="preserve"> 30 мл</t>
    </r>
  </si>
  <si>
    <t>Размягчитель мозолей и натоптышей ухаживающего действия 30 мл</t>
  </si>
  <si>
    <t>Уход за ногтями EXPERT MINI (Эксперт Мини)</t>
  </si>
  <si>
    <t>5,5 мл</t>
  </si>
  <si>
    <t>4,6 гр * 20</t>
  </si>
  <si>
    <r>
      <t xml:space="preserve">Средство для снятия липкого слоя с шеллака и гель-лака с витамином Е (Adhesive Remover) </t>
    </r>
    <r>
      <rPr>
        <sz val="13"/>
        <rFont val="Arial Cyr"/>
        <family val="0"/>
      </rPr>
      <t xml:space="preserve"> с помпой 240 мл </t>
    </r>
    <r>
      <rPr>
        <b/>
        <sz val="13"/>
        <color indexed="10"/>
        <rFont val="Arial Cyr"/>
        <family val="0"/>
      </rPr>
      <t xml:space="preserve"> </t>
    </r>
  </si>
  <si>
    <r>
      <t>Средство для снятия липкого слоя с шеллака и гель-лака с витамином Е (Adhesive Remover)</t>
    </r>
    <r>
      <rPr>
        <sz val="13"/>
        <rFont val="Arial Cyr"/>
        <family val="0"/>
      </rPr>
      <t xml:space="preserve"> 500 мл </t>
    </r>
    <r>
      <rPr>
        <b/>
        <sz val="13"/>
        <color indexed="10"/>
        <rFont val="Arial Cyr"/>
        <family val="0"/>
      </rPr>
      <t xml:space="preserve"> </t>
    </r>
  </si>
  <si>
    <r>
      <t xml:space="preserve">Антибактериальный лосьон для обработки рук </t>
    </r>
    <r>
      <rPr>
        <b/>
        <sz val="13"/>
        <rFont val="Arial Cyr"/>
        <family val="0"/>
      </rPr>
      <t xml:space="preserve">Sanitizer Light </t>
    </r>
    <r>
      <rPr>
        <sz val="13"/>
        <rFont val="Arial Cyr"/>
        <family val="0"/>
      </rPr>
      <t xml:space="preserve"> с РАСПЫЛИТЕЛЕМ 125 мл.</t>
    </r>
  </si>
  <si>
    <r>
      <t xml:space="preserve">Антибактериальный лосьон для обработки рук </t>
    </r>
    <r>
      <rPr>
        <b/>
        <sz val="13"/>
        <rFont val="Arial Cyr"/>
        <family val="0"/>
      </rPr>
      <t>Sanitizer Light</t>
    </r>
    <r>
      <rPr>
        <sz val="13"/>
        <rFont val="Arial Cyr"/>
        <family val="0"/>
      </rPr>
      <t xml:space="preserve"> 80 мл. С РАСПЫЛИТЕЛЕМ</t>
    </r>
  </si>
  <si>
    <t>с ПОМПОЙ жидкость для снятия ШЕЛЛАКА, гель-лака</t>
  </si>
  <si>
    <t>помпа</t>
  </si>
  <si>
    <t>Жидкости во флаконе с помпой 240 мл - DL</t>
  </si>
  <si>
    <t>240 мл</t>
  </si>
  <si>
    <t>Обезжириватель (Cleaner) с помпой 240 мл</t>
  </si>
  <si>
    <t>Жидкость для снятия ШЕЛЛАКА, гель-лака с помпой 240 мл</t>
  </si>
  <si>
    <t>Жидкость для снятия лака без ацетона (Non-Acetone Polish Remover) с помпой 240 мл</t>
  </si>
  <si>
    <t>Жидкость для снятия лака с ацетоном (Polish Remover) с помпой 240 мл</t>
  </si>
  <si>
    <t>Жидкость для снятия лака СУПЕРЭФФЕКТИВНАЯ (Quick Nail Polish Remover Acetone Free) с помпой 240 мл</t>
  </si>
  <si>
    <t>new</t>
  </si>
  <si>
    <t>Гель для размягчения мозолей и натоптышей 80 мл</t>
  </si>
  <si>
    <r>
      <t xml:space="preserve">Гелевый размягчитель мозолей и натоптышей </t>
    </r>
    <r>
      <rPr>
        <b/>
        <sz val="13"/>
        <rFont val="Arial Cyr"/>
        <family val="0"/>
      </rPr>
      <t>с</t>
    </r>
    <r>
      <rPr>
        <sz val="13"/>
        <rFont val="Arial Cyr"/>
        <family val="0"/>
      </rPr>
      <t xml:space="preserve"> </t>
    </r>
    <r>
      <rPr>
        <b/>
        <sz val="13"/>
        <rFont val="Arial Cyr"/>
        <family val="0"/>
      </rPr>
      <t>усиленной</t>
    </r>
    <r>
      <rPr>
        <sz val="13"/>
        <rFont val="Arial Cyr"/>
        <family val="0"/>
      </rPr>
      <t xml:space="preserve"> </t>
    </r>
    <r>
      <rPr>
        <b/>
        <sz val="13"/>
        <rFont val="Arial Cyr"/>
        <family val="0"/>
      </rPr>
      <t>формулой</t>
    </r>
    <r>
      <rPr>
        <sz val="13"/>
        <rFont val="Arial Cyr"/>
        <family val="0"/>
      </rPr>
      <t xml:space="preserve"> 125 мл</t>
    </r>
  </si>
  <si>
    <r>
      <t xml:space="preserve">Размягчитель мозолей и натоптышей </t>
    </r>
    <r>
      <rPr>
        <b/>
        <sz val="13"/>
        <rFont val="Arial Cyr"/>
        <family val="0"/>
      </rPr>
      <t>с усиленной формулой</t>
    </r>
    <r>
      <rPr>
        <sz val="13"/>
        <rFont val="Arial Cyr"/>
        <family val="0"/>
      </rPr>
      <t xml:space="preserve"> 80 мл</t>
    </r>
  </si>
  <si>
    <t>250 мл</t>
  </si>
  <si>
    <t>СУПЕРЭФФЕКТИВНЫЙ гель для снятия ШЕЛЛАКА, ГЕЛЬ-ЛАКА</t>
  </si>
  <si>
    <t>КЕРАТОЛИКИ (кератолитики) - средства для удаления мозолей и натоптышей</t>
  </si>
  <si>
    <t>РЕМУВЕРЫ (удалители кутикулы) - DL</t>
  </si>
  <si>
    <r>
      <t xml:space="preserve">Гель для удаления кутикулы "5 витаминов" 100 мл - </t>
    </r>
    <r>
      <rPr>
        <b/>
        <sz val="13"/>
        <color indexed="14"/>
        <rFont val="Arial Cyr"/>
        <family val="0"/>
      </rPr>
      <t>коралловая крышка</t>
    </r>
  </si>
  <si>
    <r>
      <t xml:space="preserve">Гель для удаления кутикулы с минералами Мёртвого моря 100 мл - </t>
    </r>
    <r>
      <rPr>
        <b/>
        <sz val="13"/>
        <color indexed="36"/>
        <rFont val="Arial Cyr"/>
        <family val="0"/>
      </rPr>
      <t>фиолетовая крышка</t>
    </r>
  </si>
  <si>
    <r>
      <t xml:space="preserve">Гель для удаления кутикулы с ланолином и витамином С 100 мл - </t>
    </r>
    <r>
      <rPr>
        <b/>
        <sz val="13"/>
        <color indexed="51"/>
        <rFont val="Arial Cyr"/>
        <family val="0"/>
      </rPr>
      <t>жёлтая крышка</t>
    </r>
  </si>
  <si>
    <r>
      <rPr>
        <b/>
        <sz val="13"/>
        <rFont val="Arial Cyr"/>
        <family val="0"/>
      </rPr>
      <t>№110</t>
    </r>
    <r>
      <rPr>
        <sz val="13"/>
        <rFont val="Arial Cyr"/>
        <family val="0"/>
      </rPr>
      <t xml:space="preserve"> - Мгновенная капельная сушка лака (с пипеткой)</t>
    </r>
  </si>
  <si>
    <t>Гель для размягчения мозолей и натоптышей 30 мл</t>
  </si>
  <si>
    <r>
      <t xml:space="preserve">Размягчитель мозолей и натоптышей </t>
    </r>
    <r>
      <rPr>
        <b/>
        <sz val="13"/>
        <rFont val="Arial Cyr"/>
        <family val="0"/>
      </rPr>
      <t>с усиленной формулой</t>
    </r>
    <r>
      <rPr>
        <sz val="13"/>
        <rFont val="Arial Cyr"/>
        <family val="0"/>
      </rPr>
      <t xml:space="preserve"> 30 мл</t>
    </r>
  </si>
  <si>
    <t>Жидкость ДЛЯ СНЯТИЯ НАРАЩЕННЫХ ВОЛОС - 125 мл</t>
  </si>
  <si>
    <t>Жидкость ДЛЯ СНЯТИЯ НАРАЩЕННЫХ ВОЛОС - 80 мл</t>
  </si>
  <si>
    <r>
      <rPr>
        <b/>
        <sz val="13"/>
        <rFont val="Arial Cyr"/>
        <family val="0"/>
      </rPr>
      <t>№101</t>
    </r>
    <r>
      <rPr>
        <sz val="13"/>
        <rFont val="Arial Cyr"/>
        <family val="0"/>
      </rPr>
      <t xml:space="preserve"> - Усилитель роста ногтей с витамином Е, D, протеинами и кальцием</t>
    </r>
  </si>
  <si>
    <r>
      <rPr>
        <b/>
        <sz val="13"/>
        <rFont val="Arial Cyr"/>
        <family val="0"/>
      </rPr>
      <t>№102</t>
    </r>
    <r>
      <rPr>
        <sz val="13"/>
        <rFont val="Arial Cyr"/>
        <family val="0"/>
      </rPr>
      <t xml:space="preserve"> - Прочный алмазный щит для ногтей</t>
    </r>
  </si>
  <si>
    <r>
      <rPr>
        <b/>
        <sz val="13"/>
        <rFont val="Arial Cyr"/>
        <family val="0"/>
      </rPr>
      <t>№103</t>
    </r>
    <r>
      <rPr>
        <sz val="13"/>
        <rFont val="Arial Cyr"/>
        <family val="0"/>
      </rPr>
      <t xml:space="preserve"> - Фиксатор для украшений</t>
    </r>
  </si>
  <si>
    <r>
      <rPr>
        <b/>
        <sz val="13"/>
        <rFont val="Arial Cyr"/>
        <family val="0"/>
      </rPr>
      <t>№104</t>
    </r>
    <r>
      <rPr>
        <sz val="13"/>
        <rFont val="Arial Cyr"/>
        <family val="0"/>
      </rPr>
      <t xml:space="preserve"> - Сияющая защита лака повышенной прочности с кальцием</t>
    </r>
  </si>
  <si>
    <r>
      <rPr>
        <b/>
        <sz val="13"/>
        <rFont val="Arial Cyr"/>
        <family val="0"/>
      </rPr>
      <t>№105</t>
    </r>
    <r>
      <rPr>
        <sz val="13"/>
        <rFont val="Arial Cyr"/>
        <family val="0"/>
      </rPr>
      <t xml:space="preserve"> - Надёжное средство защиты лака от сколов и царапин</t>
    </r>
  </si>
  <si>
    <r>
      <rPr>
        <b/>
        <sz val="13"/>
        <rFont val="Arial Cyr"/>
        <family val="0"/>
      </rPr>
      <t>№106</t>
    </r>
    <r>
      <rPr>
        <sz val="13"/>
        <rFont val="Arial Cyr"/>
        <family val="0"/>
      </rPr>
      <t xml:space="preserve"> - Ультра блеск с экстрактом белого чая</t>
    </r>
  </si>
  <si>
    <r>
      <rPr>
        <b/>
        <sz val="13"/>
        <rFont val="Arial Cyr"/>
        <family val="0"/>
      </rPr>
      <t>№107</t>
    </r>
    <r>
      <rPr>
        <sz val="13"/>
        <rFont val="Arial Cyr"/>
        <family val="0"/>
      </rPr>
      <t xml:space="preserve"> - Экспресс средство для быстрой сушки лака с защитой от УФ лучей </t>
    </r>
  </si>
  <si>
    <r>
      <rPr>
        <b/>
        <sz val="13"/>
        <rFont val="Arial Cyr"/>
        <family val="0"/>
      </rPr>
      <t>№108</t>
    </r>
    <r>
      <rPr>
        <sz val="13"/>
        <rFont val="Arial Cyr"/>
        <family val="0"/>
      </rPr>
      <t xml:space="preserve"> - Масло для ускорения роста ногтей с эвкалиптом</t>
    </r>
    <r>
      <rPr>
        <sz val="13"/>
        <color indexed="10"/>
        <rFont val="Arial Cyr"/>
        <family val="0"/>
      </rPr>
      <t xml:space="preserve"> (МЁРЗНУЩАЯ)</t>
    </r>
  </si>
  <si>
    <r>
      <rPr>
        <b/>
        <sz val="13"/>
        <rFont val="Arial Cyr"/>
        <family val="0"/>
      </rPr>
      <t>№501</t>
    </r>
    <r>
      <rPr>
        <sz val="13"/>
        <rFont val="Arial Cyr"/>
        <family val="0"/>
      </rPr>
      <t xml:space="preserve"> - Экспресс-сушка с блёстками - серебро</t>
    </r>
  </si>
  <si>
    <r>
      <rPr>
        <b/>
        <sz val="13"/>
        <rFont val="Arial Cyr"/>
        <family val="0"/>
      </rPr>
      <t>№502</t>
    </r>
    <r>
      <rPr>
        <sz val="13"/>
        <rFont val="Arial Cyr"/>
        <family val="0"/>
      </rPr>
      <t xml:space="preserve"> - Экспресс-сушка с блёстками - золото</t>
    </r>
  </si>
  <si>
    <r>
      <rPr>
        <b/>
        <sz val="13"/>
        <rFont val="Arial Cyr"/>
        <family val="0"/>
      </rPr>
      <t>№503</t>
    </r>
    <r>
      <rPr>
        <sz val="13"/>
        <rFont val="Arial Cyr"/>
        <family val="0"/>
      </rPr>
      <t xml:space="preserve"> - Экспресс-сушка с блёстками - сиреневый</t>
    </r>
  </si>
  <si>
    <r>
      <rPr>
        <b/>
        <sz val="13"/>
        <rFont val="Arial Cyr"/>
        <family val="0"/>
      </rPr>
      <t>№300</t>
    </r>
    <r>
      <rPr>
        <sz val="13"/>
        <rFont val="Arial Cyr"/>
        <family val="0"/>
      </rPr>
      <t xml:space="preserve"> - Средство для ремонта ногтей</t>
    </r>
  </si>
  <si>
    <r>
      <rPr>
        <b/>
        <sz val="13"/>
        <rFont val="Arial Cyr"/>
        <family val="0"/>
      </rPr>
      <t>№301</t>
    </r>
    <r>
      <rPr>
        <sz val="13"/>
        <rFont val="Arial Cyr"/>
        <family val="0"/>
      </rPr>
      <t xml:space="preserve"> - Средство для выравнивания ногтей с экстрактом зелёного чая</t>
    </r>
  </si>
  <si>
    <r>
      <rPr>
        <b/>
        <sz val="13"/>
        <rFont val="Arial Cyr"/>
        <family val="0"/>
      </rPr>
      <t>№302</t>
    </r>
    <r>
      <rPr>
        <sz val="13"/>
        <rFont val="Arial Cyr"/>
        <family val="0"/>
      </rPr>
      <t xml:space="preserve"> - Отбеливающее средство для ногтей</t>
    </r>
  </si>
  <si>
    <r>
      <rPr>
        <b/>
        <sz val="13"/>
        <rFont val="Arial Cyr"/>
        <family val="0"/>
      </rPr>
      <t>№400</t>
    </r>
    <r>
      <rPr>
        <sz val="13"/>
        <rFont val="Arial Cyr"/>
        <family val="0"/>
      </rPr>
      <t xml:space="preserve"> - Укрепляющий гель с кальцием для слоящихся ногтей</t>
    </r>
  </si>
  <si>
    <r>
      <rPr>
        <b/>
        <sz val="13"/>
        <rFont val="Arial Cyr"/>
        <family val="0"/>
      </rPr>
      <t>№401</t>
    </r>
    <r>
      <rPr>
        <sz val="13"/>
        <rFont val="Arial Cyr"/>
        <family val="0"/>
      </rPr>
      <t xml:space="preserve"> - Средство для укрепления ногтей с акрилом и железом</t>
    </r>
  </si>
  <si>
    <r>
      <rPr>
        <b/>
        <sz val="13"/>
        <rFont val="Arial Cyr"/>
        <family val="0"/>
      </rPr>
      <t>№402</t>
    </r>
    <r>
      <rPr>
        <sz val="13"/>
        <rFont val="Arial Cyr"/>
        <family val="0"/>
      </rPr>
      <t xml:space="preserve"> - 2 в 1 средство для укрепления и роста ногтей</t>
    </r>
  </si>
  <si>
    <r>
      <rPr>
        <b/>
        <sz val="13"/>
        <rFont val="Arial Cyr"/>
        <family val="0"/>
      </rPr>
      <t>№403</t>
    </r>
    <r>
      <rPr>
        <sz val="13"/>
        <rFont val="Arial Cyr"/>
        <family val="0"/>
      </rPr>
      <t xml:space="preserve"> - Укрепитель натуральных ногтей  (с протеином и минералами)</t>
    </r>
  </si>
  <si>
    <r>
      <rPr>
        <b/>
        <sz val="13"/>
        <rFont val="Arial Cyr"/>
        <family val="0"/>
      </rPr>
      <t>№ 604</t>
    </r>
    <r>
      <rPr>
        <sz val="13"/>
        <rFont val="Arial Cyr"/>
        <family val="0"/>
      </rPr>
      <t xml:space="preserve"> - Пилка хрустальная (размер 90/2 мм, абразив 180) розово-фиолетовая</t>
    </r>
  </si>
  <si>
    <r>
      <rPr>
        <b/>
        <sz val="13"/>
        <rFont val="Arial Cyr"/>
        <family val="0"/>
      </rPr>
      <t>№ 605</t>
    </r>
    <r>
      <rPr>
        <sz val="13"/>
        <rFont val="Arial Cyr"/>
        <family val="0"/>
      </rPr>
      <t xml:space="preserve"> - Пилка хрустальная (размер 90/2 мм, абразив 180) фиолетово-голубая</t>
    </r>
  </si>
  <si>
    <r>
      <rPr>
        <b/>
        <sz val="13"/>
        <rFont val="Arial Cyr"/>
        <family val="0"/>
      </rPr>
      <t>№ 614</t>
    </r>
    <r>
      <rPr>
        <sz val="13"/>
        <rFont val="Arial Cyr"/>
        <family val="0"/>
      </rPr>
      <t xml:space="preserve"> - Пилка хрустальная (размер 140/2 мм, абразив 180) розово-фиолетовая</t>
    </r>
  </si>
  <si>
    <r>
      <rPr>
        <b/>
        <sz val="13"/>
        <rFont val="Arial Cyr"/>
        <family val="0"/>
      </rPr>
      <t>№ 615</t>
    </r>
    <r>
      <rPr>
        <sz val="13"/>
        <rFont val="Arial Cyr"/>
        <family val="0"/>
      </rPr>
      <t xml:space="preserve"> - Пилка хрустальная (размер 140/2 мм, абразив 180) фиолетово-голубая</t>
    </r>
  </si>
  <si>
    <r>
      <rPr>
        <b/>
        <sz val="13"/>
        <rFont val="Arial Cyr"/>
        <family val="0"/>
      </rPr>
      <t>№ 624</t>
    </r>
    <r>
      <rPr>
        <sz val="13"/>
        <rFont val="Arial Cyr"/>
        <family val="0"/>
      </rPr>
      <t xml:space="preserve"> - Пилка хрустальная (размер 140/3 мм, абразив 180) розово-фиолетовая</t>
    </r>
  </si>
  <si>
    <r>
      <rPr>
        <b/>
        <sz val="13"/>
        <rFont val="Arial Cyr"/>
        <family val="0"/>
      </rPr>
      <t xml:space="preserve">№ 625 </t>
    </r>
    <r>
      <rPr>
        <sz val="13"/>
        <rFont val="Arial Cyr"/>
        <family val="0"/>
      </rPr>
      <t>- Пилка хрустальная (размер 140/3 мм, абразив 180) фиолетово-голубая</t>
    </r>
  </si>
  <si>
    <r>
      <rPr>
        <b/>
        <sz val="13"/>
        <rFont val="Arial Cyr"/>
        <family val="0"/>
      </rPr>
      <t>№ 634</t>
    </r>
    <r>
      <rPr>
        <sz val="13"/>
        <rFont val="Arial Cyr"/>
        <family val="0"/>
      </rPr>
      <t xml:space="preserve"> - Пилка хрустальная (размер 180/3 мм, абразив 180) розово-фиолетовая</t>
    </r>
  </si>
  <si>
    <r>
      <rPr>
        <b/>
        <sz val="13"/>
        <rFont val="Arial Cyr"/>
        <family val="0"/>
      </rPr>
      <t>№ 635</t>
    </r>
    <r>
      <rPr>
        <sz val="13"/>
        <rFont val="Arial Cyr"/>
        <family val="0"/>
      </rPr>
      <t xml:space="preserve"> - Пилка хрустальная (размер 180/3 мм, абразив 180) фиолетово-голубая</t>
    </r>
  </si>
  <si>
    <t>11,5 мл</t>
  </si>
  <si>
    <r>
      <rPr>
        <b/>
        <sz val="13"/>
        <rFont val="Arial Cyr"/>
        <family val="0"/>
      </rPr>
      <t>№200</t>
    </r>
    <r>
      <rPr>
        <sz val="13"/>
        <rFont val="Arial Cyr"/>
        <family val="0"/>
      </rPr>
      <t xml:space="preserve"> - Антисептическое масло для кутикулы с мятой</t>
    </r>
  </si>
  <si>
    <t>№/арт</t>
  </si>
  <si>
    <t>8 мл</t>
  </si>
  <si>
    <t>топ</t>
  </si>
  <si>
    <t>база</t>
  </si>
  <si>
    <t>Антибактериальное средство для обработки рук и ногтей (Sanitizer) 1000 мл</t>
  </si>
  <si>
    <t>Антибактериальное средство для обработки рук и ногтей (Sanitizer) 500 мл</t>
  </si>
  <si>
    <t>Антибактериальное средство для обработки рук и ногтей (Sanitizer) 300 мл</t>
  </si>
  <si>
    <t>4,6 гр</t>
  </si>
  <si>
    <t>4,6 гр * 5</t>
  </si>
  <si>
    <t>Бальзам для губ "ЭКОНОМ" Сливочная ириска  (5 бальзамов одного вида в пакетике)</t>
  </si>
  <si>
    <t>MIX  №2 - Набор бальзамов в блистерной подставке (20 штук = 5 видов х 4 шт.) виноград,вишня,апельсин,малина, роза</t>
  </si>
  <si>
    <t>MIX  №3 - Набор бальзамов в блистерной подставке (20 штук = 5 видов х 4 шт.) Double Bubble, Сливочная Ириска, Нежная панна котта, Ароматный капучино, Воздушный бисквит</t>
  </si>
  <si>
    <r>
      <t xml:space="preserve">арт. 5-1110 - </t>
    </r>
    <r>
      <rPr>
        <sz val="13"/>
        <rFont val="Arial Cyr"/>
        <family val="0"/>
      </rPr>
      <t>Универсальный однофазный гель камуфляж</t>
    </r>
  </si>
  <si>
    <t>Профессиональные средства по уходу за ногтями - 30 мл</t>
  </si>
  <si>
    <t>Профессиональные средства по уходу за ногтями - 50 мл</t>
  </si>
  <si>
    <t>Бальзам для губ на блистере АРОМАТНЫЙ КАПУЧИНО</t>
  </si>
  <si>
    <t>Универсальный разбавитель для лака - 80 мл Severina</t>
  </si>
  <si>
    <t>Универсальный разбавитель для лака - 125 мл Severina</t>
  </si>
  <si>
    <t>Универсальный разбавитель для лака - 30 мл Severina</t>
  </si>
  <si>
    <r>
      <t xml:space="preserve">ЖИДКОСТЬ ДЛЯ СНЯТИЯ ЛИПКОГО СЛОЯ С ШЕЛЛАКА И ГЕЛЬ-ЛАКА
с провитамином В5 - 80 мл </t>
    </r>
    <r>
      <rPr>
        <b/>
        <sz val="13"/>
        <rFont val="Arial Cyr"/>
        <family val="0"/>
      </rPr>
      <t xml:space="preserve">(с пыжом) </t>
    </r>
    <r>
      <rPr>
        <b/>
        <sz val="13"/>
        <color indexed="36"/>
        <rFont val="Arial Cyr"/>
        <family val="0"/>
      </rPr>
      <t xml:space="preserve"> Severina</t>
    </r>
  </si>
  <si>
    <r>
      <t xml:space="preserve">ЖИДКОСТЬ ДЛЯ СНЯТИЯ ЛИПКОГО СЛОЯ С ШЕЛЛАКА И ГЕЛЬ-ЛАКА
с провитамином В5 - 125 мл </t>
    </r>
    <r>
      <rPr>
        <b/>
        <sz val="13"/>
        <rFont val="Arial Cyr"/>
        <family val="0"/>
      </rPr>
      <t xml:space="preserve">(с капельным дозатором) </t>
    </r>
    <r>
      <rPr>
        <b/>
        <sz val="13"/>
        <color indexed="36"/>
        <rFont val="Arial Cyr"/>
        <family val="0"/>
      </rPr>
      <t xml:space="preserve"> Severina</t>
    </r>
  </si>
  <si>
    <r>
      <t xml:space="preserve">Для щадящего снятия наращенных натуральных волос </t>
    </r>
    <r>
      <rPr>
        <b/>
        <sz val="13"/>
        <color indexed="10"/>
        <rFont val="Arial Cyr"/>
        <family val="0"/>
      </rPr>
      <t>(кератиновых капсул)</t>
    </r>
    <r>
      <rPr>
        <sz val="13"/>
        <rFont val="Arial Cyr"/>
        <family val="0"/>
      </rPr>
      <t xml:space="preserve"> - с распылителем 80 мл</t>
    </r>
  </si>
  <si>
    <r>
      <t xml:space="preserve">Для снятия наращенных натуральных волос </t>
    </r>
    <r>
      <rPr>
        <b/>
        <sz val="13"/>
        <color indexed="30"/>
        <rFont val="Arial Cyr"/>
        <family val="0"/>
      </rPr>
      <t>(холодное наращивание)</t>
    </r>
    <r>
      <rPr>
        <sz val="13"/>
        <color indexed="30"/>
        <rFont val="Arial Cyr"/>
        <family val="0"/>
      </rPr>
      <t xml:space="preserve"> </t>
    </r>
    <r>
      <rPr>
        <sz val="13"/>
        <rFont val="Arial Cyr"/>
        <family val="0"/>
      </rPr>
      <t>-             с распылителем 80 мл</t>
    </r>
  </si>
  <si>
    <r>
      <t xml:space="preserve">Для щадящего снятия наращенных натуральных волос </t>
    </r>
    <r>
      <rPr>
        <b/>
        <sz val="13"/>
        <color indexed="10"/>
        <rFont val="Arial Cyr"/>
        <family val="0"/>
      </rPr>
      <t>(кератиновых капсул)</t>
    </r>
    <r>
      <rPr>
        <sz val="13"/>
        <color indexed="10"/>
        <rFont val="Arial Cyr"/>
        <family val="0"/>
      </rPr>
      <t xml:space="preserve"> </t>
    </r>
    <r>
      <rPr>
        <sz val="13"/>
        <rFont val="Arial Cyr"/>
        <family val="0"/>
      </rPr>
      <t>- с распылителем 125 мл</t>
    </r>
  </si>
  <si>
    <r>
      <t xml:space="preserve">Для щадящего снятия наращенных натуральных волос </t>
    </r>
    <r>
      <rPr>
        <b/>
        <sz val="13"/>
        <color indexed="10"/>
        <rFont val="Arial Cyr"/>
        <family val="0"/>
      </rPr>
      <t>(кератиновых капсул)</t>
    </r>
    <r>
      <rPr>
        <sz val="13"/>
        <color indexed="10"/>
        <rFont val="Arial Cyr"/>
        <family val="0"/>
      </rPr>
      <t xml:space="preserve"> </t>
    </r>
    <r>
      <rPr>
        <sz val="13"/>
        <rFont val="Arial Cyr"/>
        <family val="0"/>
      </rPr>
      <t>- с капельным дозатором 80 мл</t>
    </r>
  </si>
  <si>
    <r>
      <t xml:space="preserve">Для снятия наращенных натуральных волос </t>
    </r>
    <r>
      <rPr>
        <b/>
        <sz val="13"/>
        <color indexed="30"/>
        <rFont val="Arial Cyr"/>
        <family val="0"/>
      </rPr>
      <t>(холодное наращивание)</t>
    </r>
    <r>
      <rPr>
        <sz val="13"/>
        <color indexed="30"/>
        <rFont val="Arial Cyr"/>
        <family val="0"/>
      </rPr>
      <t xml:space="preserve"> </t>
    </r>
    <r>
      <rPr>
        <sz val="13"/>
        <rFont val="Arial Cyr"/>
        <family val="0"/>
      </rPr>
      <t>-            с капельным дозатором 80 мл</t>
    </r>
  </si>
  <si>
    <r>
      <t xml:space="preserve">Для щадящего снятия наращенных натуральных волос </t>
    </r>
    <r>
      <rPr>
        <b/>
        <sz val="13"/>
        <color indexed="10"/>
        <rFont val="Arial Cyr"/>
        <family val="0"/>
      </rPr>
      <t>(кератиновых капсул)</t>
    </r>
    <r>
      <rPr>
        <sz val="13"/>
        <rFont val="Arial Cyr"/>
        <family val="0"/>
      </rPr>
      <t xml:space="preserve"> - с капельным дозатором 125 мл</t>
    </r>
  </si>
  <si>
    <r>
      <rPr>
        <b/>
        <sz val="13"/>
        <rFont val="Arial Cyr"/>
        <family val="0"/>
      </rPr>
      <t>№203</t>
    </r>
    <r>
      <rPr>
        <sz val="13"/>
        <rFont val="Arial Cyr"/>
        <family val="0"/>
      </rPr>
      <t xml:space="preserve"> - Масло для кутикулы жожоба и розмарином </t>
    </r>
    <r>
      <rPr>
        <sz val="13"/>
        <color indexed="10"/>
        <rFont val="Arial Cyr"/>
        <family val="0"/>
      </rPr>
      <t>(МЁРЗНУЩАЯ)</t>
    </r>
  </si>
  <si>
    <r>
      <rPr>
        <b/>
        <sz val="13"/>
        <rFont val="Arial Cyr"/>
        <family val="0"/>
      </rPr>
      <t>№404</t>
    </r>
    <r>
      <rPr>
        <sz val="13"/>
        <rFont val="Arial Cyr"/>
        <family val="0"/>
      </rPr>
      <t xml:space="preserve"> - Гель с гиалуроновой кислотой для укрепления ногтей </t>
    </r>
    <r>
      <rPr>
        <sz val="13"/>
        <color indexed="10"/>
        <rFont val="Arial Cyr"/>
        <family val="0"/>
      </rPr>
      <t>(МЁРЗНУЩАЯ)</t>
    </r>
  </si>
  <si>
    <r>
      <rPr>
        <b/>
        <sz val="13"/>
        <rFont val="Arial Cyr"/>
        <family val="0"/>
      </rPr>
      <t>№405</t>
    </r>
    <r>
      <rPr>
        <sz val="13"/>
        <rFont val="Arial Cyr"/>
        <family val="0"/>
      </rPr>
      <t xml:space="preserve"> - Гель мультивитаминный с керапептидом для укрепления ногтей </t>
    </r>
    <r>
      <rPr>
        <sz val="13"/>
        <color indexed="10"/>
        <rFont val="Arial Cyr"/>
        <family val="0"/>
      </rPr>
      <t>(МЁРЗНУЩАЯ)</t>
    </r>
  </si>
  <si>
    <t>140 мл</t>
  </si>
  <si>
    <r>
      <t>№109</t>
    </r>
    <r>
      <rPr>
        <sz val="13"/>
        <rFont val="Arial Cyr"/>
        <family val="0"/>
      </rPr>
      <t xml:space="preserve"> - 7 в 1 защита и восстановление ногтей</t>
    </r>
  </si>
  <si>
    <r>
      <t>№</t>
    </r>
    <r>
      <rPr>
        <b/>
        <sz val="13"/>
        <rFont val="Arial Cyr"/>
        <family val="0"/>
      </rPr>
      <t>144</t>
    </r>
    <r>
      <rPr>
        <sz val="13"/>
        <rFont val="Arial Cyr"/>
        <family val="0"/>
      </rPr>
      <t xml:space="preserve"> - Моментальный глянец</t>
    </r>
  </si>
  <si>
    <r>
      <t>№218</t>
    </r>
    <r>
      <rPr>
        <sz val="13"/>
        <rFont val="Arial Cyr"/>
        <family val="0"/>
      </rPr>
      <t xml:space="preserve"> - Трёхфазное миндальное масло </t>
    </r>
    <r>
      <rPr>
        <sz val="13"/>
        <color indexed="10"/>
        <rFont val="Arial Cyr"/>
        <family val="0"/>
      </rPr>
      <t>(МЁРЗНУЩАЯ)</t>
    </r>
  </si>
  <si>
    <r>
      <rPr>
        <b/>
        <sz val="13"/>
        <rFont val="Arial Cyr"/>
        <family val="0"/>
      </rPr>
      <t>№445</t>
    </r>
    <r>
      <rPr>
        <sz val="13"/>
        <rFont val="Arial Cyr"/>
        <family val="0"/>
      </rPr>
      <t xml:space="preserve"> - Укрепитель ногтей с кератином</t>
    </r>
  </si>
  <si>
    <r>
      <rPr>
        <b/>
        <sz val="13"/>
        <rFont val="Arial Cyr"/>
        <family val="0"/>
      </rPr>
      <t>№436</t>
    </r>
    <r>
      <rPr>
        <sz val="13"/>
        <rFont val="Arial Cyr"/>
        <family val="0"/>
      </rPr>
      <t xml:space="preserve"> - Экстренное восстановление после наращивания</t>
    </r>
  </si>
  <si>
    <r>
      <rPr>
        <b/>
        <sz val="13"/>
        <rFont val="Arial Cyr"/>
        <family val="0"/>
      </rPr>
      <t>№324</t>
    </r>
    <r>
      <rPr>
        <sz val="13"/>
        <rFont val="Arial Cyr"/>
        <family val="0"/>
      </rPr>
      <t xml:space="preserve"> - Восстановление ногтей с экстрактом чёрной икры</t>
    </r>
  </si>
  <si>
    <r>
      <rPr>
        <b/>
        <sz val="13"/>
        <rFont val="Arial Cyr"/>
        <family val="0"/>
      </rPr>
      <t>№323</t>
    </r>
    <r>
      <rPr>
        <sz val="13"/>
        <rFont val="Arial Cyr"/>
        <family val="0"/>
      </rPr>
      <t xml:space="preserve"> - Восстановление ногтей с витамином А</t>
    </r>
  </si>
  <si>
    <t>РЕМУВЕРЫ (удалители кутикулы) - DeLakrua</t>
  </si>
  <si>
    <t>Вложить в заказ штук</t>
  </si>
  <si>
    <t>Гель антибактериальный УВЛАЖНЯЮЩИЙ "Свежесть АЛОЭ" 30 мл</t>
  </si>
  <si>
    <t>Гель антибактериальный СМЯГЧАЮЩИЙ "Нежность ЛОТОСА" 30 мл</t>
  </si>
  <si>
    <t>с ПОМПОЙ БЕЗ ЗАПАХА АЦЕТОНА (без ацетона) - 140 мл</t>
  </si>
  <si>
    <t>ПРОФЕССИОНАЛЬНАЯ ЛИНИЯ ЖИДКОСТЕЙ В БОЛЬШОМ ОБЪЕМЕ</t>
  </si>
  <si>
    <r>
      <t xml:space="preserve">Размягчитель мозолей и натоптышей </t>
    </r>
    <r>
      <rPr>
        <b/>
        <sz val="13"/>
        <rFont val="Arial Cyr"/>
        <family val="0"/>
      </rPr>
      <t>ухаживающего действия</t>
    </r>
    <r>
      <rPr>
        <sz val="13"/>
        <rFont val="Arial Cyr"/>
        <family val="0"/>
      </rPr>
      <t xml:space="preserve"> 250 мл</t>
    </r>
  </si>
  <si>
    <r>
      <t xml:space="preserve">Жидкость для снятия </t>
    </r>
    <r>
      <rPr>
        <b/>
        <sz val="13"/>
        <rFont val="Arial Cyr"/>
        <family val="0"/>
      </rPr>
      <t>биогеля</t>
    </r>
    <r>
      <rPr>
        <sz val="13"/>
        <rFont val="Arial Cyr"/>
        <family val="0"/>
      </rPr>
      <t>, геля, гель-лака</t>
    </r>
  </si>
  <si>
    <t xml:space="preserve">Средство для снятия липкого слоя с шеллака и гель-лака с витамином Е (Adhesive Remover) с помпой 240 мл </t>
  </si>
  <si>
    <t xml:space="preserve">Средство для снятия липкого слоя с шеллака и гель-лака с витамином Е (Adhesive Remover) 500 мл </t>
  </si>
  <si>
    <r>
      <t xml:space="preserve">Средство для снятия липкого слоя с шеллака и гель-лака с витамином Е (Adhesive Remover) </t>
    </r>
    <r>
      <rPr>
        <b/>
        <sz val="13"/>
        <color indexed="60"/>
        <rFont val="Arial Cyr"/>
        <family val="0"/>
      </rPr>
      <t>De'Lakrua</t>
    </r>
    <r>
      <rPr>
        <sz val="13"/>
        <rFont val="Arial Cyr"/>
        <family val="0"/>
      </rPr>
      <t xml:space="preserve"> с помпой 240 мл </t>
    </r>
    <r>
      <rPr>
        <b/>
        <sz val="13"/>
        <color indexed="10"/>
        <rFont val="Arial Cyr"/>
        <family val="0"/>
      </rPr>
      <t xml:space="preserve"> </t>
    </r>
  </si>
  <si>
    <r>
      <t xml:space="preserve">Средство для снятия липкого слоя с шеллака и гель-лака с витамином Е (Adhesive Remover) </t>
    </r>
    <r>
      <rPr>
        <b/>
        <sz val="13"/>
        <color indexed="60"/>
        <rFont val="Arial Cyr"/>
        <family val="0"/>
      </rPr>
      <t>De'Lakrua</t>
    </r>
    <r>
      <rPr>
        <sz val="13"/>
        <rFont val="Arial Cyr"/>
        <family val="0"/>
      </rPr>
      <t xml:space="preserve"> 500 мл </t>
    </r>
    <r>
      <rPr>
        <b/>
        <sz val="13"/>
        <color indexed="10"/>
        <rFont val="Arial Cyr"/>
        <family val="0"/>
      </rPr>
      <t xml:space="preserve"> </t>
    </r>
  </si>
  <si>
    <t>Гель-лаки Severina PROFI с цветной каплей в крышке</t>
  </si>
  <si>
    <t>БАЛЬЗАМ для губ</t>
  </si>
  <si>
    <r>
      <rPr>
        <b/>
        <sz val="13"/>
        <color indexed="8"/>
        <rFont val="Arial Cyr"/>
        <family val="0"/>
      </rPr>
      <t>арт. 3001</t>
    </r>
    <r>
      <rPr>
        <sz val="13"/>
        <color indexed="8"/>
        <rFont val="Arial cyr"/>
        <family val="0"/>
      </rPr>
      <t xml:space="preserve"> - Универсальное средство "5 в 1" - укрепитель для ногтей,30 мл</t>
    </r>
  </si>
  <si>
    <r>
      <t xml:space="preserve">Гель для удаления кутикулы с ланолином и витамином С 100 мл -                          </t>
    </r>
    <r>
      <rPr>
        <b/>
        <sz val="13"/>
        <color indexed="51"/>
        <rFont val="Arial Cyr"/>
        <family val="0"/>
      </rPr>
      <t>жёлтая крышка</t>
    </r>
  </si>
  <si>
    <r>
      <t xml:space="preserve">Суперэффективный </t>
    </r>
    <r>
      <rPr>
        <b/>
        <sz val="13"/>
        <rFont val="Arial Cyr"/>
        <family val="0"/>
      </rPr>
      <t>ГЕЛЬ</t>
    </r>
    <r>
      <rPr>
        <sz val="13"/>
        <rFont val="Arial Cyr"/>
        <family val="0"/>
      </rPr>
      <t xml:space="preserve"> для снятия ШЕЛЛАКА с капельным дозатором</t>
    </r>
  </si>
  <si>
    <r>
      <t xml:space="preserve">Суперэффективный </t>
    </r>
    <r>
      <rPr>
        <b/>
        <sz val="13"/>
        <rFont val="Arial Cyr"/>
        <family val="0"/>
      </rPr>
      <t>ГЕЛЬ</t>
    </r>
    <r>
      <rPr>
        <sz val="13"/>
        <rFont val="Arial Cyr"/>
        <family val="0"/>
      </rPr>
      <t xml:space="preserve"> для снятия ШЕЛЛАКА 500 мл</t>
    </r>
  </si>
  <si>
    <t>Жидкость для снятия лака PROFESSIONAL - 300 мл - DL</t>
  </si>
  <si>
    <t>СУШКА-ЗАКРЕПИТЕЛЬ - средство для сушки лака</t>
  </si>
  <si>
    <r>
      <rPr>
        <b/>
        <sz val="13"/>
        <rFont val="Arial Cyr"/>
        <family val="0"/>
      </rPr>
      <t>Верхнее защитное покрытие Vinyl</t>
    </r>
    <r>
      <rPr>
        <sz val="13"/>
        <rFont val="Arial Cyr"/>
        <family val="0"/>
      </rPr>
      <t xml:space="preserve"> (Top Glossy Coat), прозрачное гелевое покрытие. Ложится как финиш-гель, придаёт сильный глянец, укрепляет маникюр</t>
    </r>
  </si>
  <si>
    <r>
      <rPr>
        <b/>
        <sz val="13"/>
        <rFont val="Arial Cyr"/>
        <family val="0"/>
      </rPr>
      <t xml:space="preserve">арт. 024 </t>
    </r>
    <r>
      <rPr>
        <sz val="13"/>
        <rFont val="Arial Cyr"/>
        <family val="0"/>
      </rPr>
      <t xml:space="preserve">- Праймер гелевый </t>
    </r>
    <r>
      <rPr>
        <b/>
        <sz val="13"/>
        <rFont val="Arial Cyr"/>
        <family val="0"/>
      </rPr>
      <t>MAX</t>
    </r>
    <r>
      <rPr>
        <sz val="13"/>
        <rFont val="Arial Cyr"/>
        <family val="0"/>
      </rPr>
      <t xml:space="preserve"> (грунтовочное средство)  - 15 мл (с кистью)</t>
    </r>
  </si>
  <si>
    <r>
      <rPr>
        <b/>
        <sz val="13"/>
        <rFont val="Arial Cyr"/>
        <family val="0"/>
      </rPr>
      <t xml:space="preserve">арт. 025 </t>
    </r>
    <r>
      <rPr>
        <sz val="13"/>
        <rFont val="Arial Cyr"/>
        <family val="0"/>
      </rPr>
      <t xml:space="preserve">- Праймер гелевый </t>
    </r>
    <r>
      <rPr>
        <b/>
        <sz val="13"/>
        <rFont val="Arial Cyr"/>
        <family val="0"/>
      </rPr>
      <t>LUX</t>
    </r>
    <r>
      <rPr>
        <sz val="13"/>
        <rFont val="Arial Cyr"/>
        <family val="0"/>
      </rPr>
      <t xml:space="preserve"> (грунтовочное средство с нейтральным запахом)  - 15 мл (с кистью)</t>
    </r>
  </si>
  <si>
    <r>
      <rPr>
        <b/>
        <sz val="13"/>
        <rFont val="Arial Cyr"/>
        <family val="0"/>
      </rPr>
      <t>арт. 5006 У</t>
    </r>
    <r>
      <rPr>
        <sz val="13"/>
        <rFont val="Arial Cyr"/>
        <family val="0"/>
      </rPr>
      <t xml:space="preserve"> - Масло для кутикулы ЖАСМИН, 50 мл</t>
    </r>
    <r>
      <rPr>
        <b/>
        <sz val="13"/>
        <rFont val="Arial Cyr"/>
        <family val="0"/>
      </rPr>
      <t xml:space="preserve"> </t>
    </r>
    <r>
      <rPr>
        <b/>
        <sz val="13"/>
        <color indexed="40"/>
        <rFont val="Arial Cyr"/>
        <family val="0"/>
      </rPr>
      <t>(НЕ ЗАМЕРЗАЕТ)</t>
    </r>
  </si>
  <si>
    <r>
      <rPr>
        <b/>
        <sz val="13"/>
        <rFont val="Arial Cyr"/>
        <family val="0"/>
      </rPr>
      <t>арт. 5007 У</t>
    </r>
    <r>
      <rPr>
        <sz val="13"/>
        <rFont val="Arial Cyr"/>
        <family val="0"/>
      </rPr>
      <t xml:space="preserve"> - Масло для кутикулы ПЕРСИК, 50 мл</t>
    </r>
    <r>
      <rPr>
        <b/>
        <sz val="13"/>
        <rFont val="Arial Cyr"/>
        <family val="0"/>
      </rPr>
      <t xml:space="preserve"> </t>
    </r>
    <r>
      <rPr>
        <b/>
        <sz val="13"/>
        <color indexed="40"/>
        <rFont val="Arial Cyr"/>
        <family val="0"/>
      </rPr>
      <t>(НЕ ЗАМЕРЗАЕТ)</t>
    </r>
  </si>
  <si>
    <r>
      <rPr>
        <b/>
        <sz val="13"/>
        <rFont val="Arial Cyr"/>
        <family val="0"/>
      </rPr>
      <t>арт. 5008 У</t>
    </r>
    <r>
      <rPr>
        <sz val="13"/>
        <rFont val="Arial Cyr"/>
        <family val="0"/>
      </rPr>
      <t xml:space="preserve"> - Масло для кутикулы ЛИМОН, 50 мл</t>
    </r>
    <r>
      <rPr>
        <b/>
        <sz val="13"/>
        <rFont val="Arial Cyr"/>
        <family val="0"/>
      </rPr>
      <t xml:space="preserve"> </t>
    </r>
    <r>
      <rPr>
        <b/>
        <sz val="13"/>
        <color indexed="40"/>
        <rFont val="Arial Cyr"/>
        <family val="0"/>
      </rPr>
      <t>(НЕ ЗАМЕРЗАЕТ)</t>
    </r>
  </si>
  <si>
    <r>
      <rPr>
        <b/>
        <sz val="13"/>
        <rFont val="Arial Cyr"/>
        <family val="0"/>
      </rPr>
      <t>арт. 5009 У</t>
    </r>
    <r>
      <rPr>
        <sz val="13"/>
        <rFont val="Arial Cyr"/>
        <family val="0"/>
      </rPr>
      <t xml:space="preserve"> - Масло для кутикулы АПЕЛЬСИН, 50 мл </t>
    </r>
    <r>
      <rPr>
        <b/>
        <sz val="13"/>
        <color indexed="40"/>
        <rFont val="Arial Cyr"/>
        <family val="0"/>
      </rPr>
      <t>(НЕ ЗАМЕРЗАЕТ)</t>
    </r>
  </si>
  <si>
    <r>
      <rPr>
        <b/>
        <sz val="13"/>
        <rFont val="Arial Cyr"/>
        <family val="0"/>
      </rPr>
      <t>арт. 5010 У</t>
    </r>
    <r>
      <rPr>
        <sz val="13"/>
        <rFont val="Arial Cyr"/>
        <family val="0"/>
      </rPr>
      <t xml:space="preserve"> - Масло для кутикулы МЯТА, 50 мл </t>
    </r>
    <r>
      <rPr>
        <b/>
        <sz val="13"/>
        <color indexed="40"/>
        <rFont val="Arial Cyr"/>
        <family val="0"/>
      </rPr>
      <t>(НЕ ЗАМЕРЗАЕТ)</t>
    </r>
  </si>
  <si>
    <r>
      <rPr>
        <b/>
        <sz val="13"/>
        <rFont val="Arial Cyr"/>
        <family val="0"/>
      </rPr>
      <t>арт. 5011 У</t>
    </r>
    <r>
      <rPr>
        <sz val="13"/>
        <rFont val="Arial Cyr"/>
        <family val="0"/>
      </rPr>
      <t xml:space="preserve"> - Масло для кутикулы ЖОЖОБА И РОЗМАРИН, 50 мл </t>
    </r>
    <r>
      <rPr>
        <b/>
        <sz val="13"/>
        <color indexed="40"/>
        <rFont val="Arial Cyr"/>
        <family val="0"/>
      </rPr>
      <t>(НЕ ЗАМЕРЗАЕТ)</t>
    </r>
  </si>
  <si>
    <r>
      <rPr>
        <b/>
        <sz val="13"/>
        <rFont val="Arial Cyr"/>
        <family val="0"/>
      </rPr>
      <t>арт. 3006 У</t>
    </r>
    <r>
      <rPr>
        <sz val="13"/>
        <rFont val="Arial Cyr"/>
        <family val="0"/>
      </rPr>
      <t xml:space="preserve"> - Масло для кутикулы ЖАСМИН, 30 мл </t>
    </r>
    <r>
      <rPr>
        <b/>
        <sz val="13"/>
        <color indexed="40"/>
        <rFont val="Arial Cyr"/>
        <family val="0"/>
      </rPr>
      <t>(НЕ ЗАМЕРЗАЕТ)</t>
    </r>
  </si>
  <si>
    <r>
      <rPr>
        <b/>
        <sz val="13"/>
        <rFont val="Arial Cyr"/>
        <family val="0"/>
      </rPr>
      <t>арт. 3007 У</t>
    </r>
    <r>
      <rPr>
        <sz val="13"/>
        <rFont val="Arial Cyr"/>
        <family val="0"/>
      </rPr>
      <t xml:space="preserve"> - Масло для кутикулы ПЕРСИК, 30 мл </t>
    </r>
    <r>
      <rPr>
        <b/>
        <sz val="13"/>
        <color indexed="40"/>
        <rFont val="Arial Cyr"/>
        <family val="0"/>
      </rPr>
      <t>(НЕ ЗАМЕРЗАЕТ)</t>
    </r>
  </si>
  <si>
    <r>
      <rPr>
        <b/>
        <sz val="13"/>
        <rFont val="Arial Cyr"/>
        <family val="0"/>
      </rPr>
      <t>арт. 3008 У</t>
    </r>
    <r>
      <rPr>
        <sz val="13"/>
        <rFont val="Arial Cyr"/>
        <family val="0"/>
      </rPr>
      <t xml:space="preserve"> - Масло для кутикулы ЛИМОН, 30 мл </t>
    </r>
    <r>
      <rPr>
        <b/>
        <sz val="13"/>
        <color indexed="40"/>
        <rFont val="Arial Cyr"/>
        <family val="0"/>
      </rPr>
      <t>(НЕ ЗАМЕРЗАЕТ)</t>
    </r>
  </si>
  <si>
    <r>
      <rPr>
        <b/>
        <sz val="13"/>
        <rFont val="Arial Cyr"/>
        <family val="0"/>
      </rPr>
      <t>арт. 3009 У</t>
    </r>
    <r>
      <rPr>
        <sz val="13"/>
        <rFont val="Arial Cyr"/>
        <family val="0"/>
      </rPr>
      <t xml:space="preserve"> - Масло для кутикулы АПЕЛЬСИН, 30 мл </t>
    </r>
    <r>
      <rPr>
        <b/>
        <sz val="13"/>
        <color indexed="40"/>
        <rFont val="Arial Cyr"/>
        <family val="0"/>
      </rPr>
      <t>(НЕ ЗАМЕРЗАЕТ)</t>
    </r>
  </si>
  <si>
    <r>
      <rPr>
        <b/>
        <sz val="13"/>
        <rFont val="Arial Cyr"/>
        <family val="0"/>
      </rPr>
      <t>арт. 3010 У</t>
    </r>
    <r>
      <rPr>
        <sz val="13"/>
        <rFont val="Arial Cyr"/>
        <family val="0"/>
      </rPr>
      <t xml:space="preserve"> - Масло для кутикулы МЯТА, 30 мл </t>
    </r>
    <r>
      <rPr>
        <b/>
        <sz val="13"/>
        <color indexed="40"/>
        <rFont val="Arial Cyr"/>
        <family val="0"/>
      </rPr>
      <t>(НЕ ЗАМЕРЗАЕТ)</t>
    </r>
  </si>
  <si>
    <r>
      <rPr>
        <b/>
        <sz val="13"/>
        <rFont val="Arial Cyr"/>
        <family val="0"/>
      </rPr>
      <t>арт. 3011 У</t>
    </r>
    <r>
      <rPr>
        <sz val="13"/>
        <rFont val="Arial Cyr"/>
        <family val="0"/>
      </rPr>
      <t xml:space="preserve"> - Масло для кутикулы ЖОЖОБА И РОЗМАРИН, 30 мл </t>
    </r>
    <r>
      <rPr>
        <b/>
        <sz val="13"/>
        <color indexed="40"/>
        <rFont val="Arial Cyr"/>
        <family val="0"/>
      </rPr>
      <t>(НЕ ЗАМЕРЗАЕТ)</t>
    </r>
  </si>
  <si>
    <t>КРЕМ для РУК Severina</t>
  </si>
  <si>
    <t>КРЕМ для НОГ Severina</t>
  </si>
  <si>
    <r>
      <t xml:space="preserve">Крем </t>
    </r>
    <r>
      <rPr>
        <b/>
        <sz val="13"/>
        <rFont val="Arial Cyr"/>
        <family val="0"/>
      </rPr>
      <t>ДЛЯ РУК И НОГТЕЙ</t>
    </r>
    <r>
      <rPr>
        <sz val="13"/>
        <rFont val="Arial Cyr"/>
        <family val="0"/>
      </rPr>
      <t xml:space="preserve"> (Манго+Макадамия+Малина) - аромат Манго, маракуйя, лёгкие ноты малины</t>
    </r>
  </si>
  <si>
    <r>
      <t xml:space="preserve">Крем для рук </t>
    </r>
    <r>
      <rPr>
        <b/>
        <sz val="13"/>
        <rFont val="Arial Cyr"/>
        <family val="0"/>
      </rPr>
      <t>ЗАЩИТНЫЙ</t>
    </r>
    <r>
      <rPr>
        <sz val="13"/>
        <rFont val="Arial Cyr"/>
        <family val="0"/>
      </rPr>
      <t xml:space="preserve"> (Кокос+Карите+Клюква) - аромат Кокос, ваниль</t>
    </r>
  </si>
  <si>
    <r>
      <t xml:space="preserve">Крем для рук и тела </t>
    </r>
    <r>
      <rPr>
        <b/>
        <sz val="13"/>
        <rFont val="Arial Cyr"/>
        <family val="0"/>
      </rPr>
      <t>УВЛАЖНЯЮЩИЙ</t>
    </r>
    <r>
      <rPr>
        <sz val="13"/>
        <rFont val="Arial Cyr"/>
        <family val="0"/>
      </rPr>
      <t xml:space="preserve"> (Абрикос+Авокадо+Арония) - аромат Цветки и кожица абрикоса, авокадо</t>
    </r>
  </si>
  <si>
    <r>
      <t xml:space="preserve">Крем для рук и тела </t>
    </r>
    <r>
      <rPr>
        <b/>
        <sz val="13"/>
        <rFont val="Arial Cyr"/>
        <family val="0"/>
      </rPr>
      <t xml:space="preserve">ИНТЕНСИВНЫЙ УХОД "ANTI–AGE" </t>
    </r>
    <r>
      <rPr>
        <sz val="13"/>
        <rFont val="Arial Cyr"/>
        <family val="0"/>
      </rPr>
      <t>(Олива+Орбиния+Облепиха) - аромат Олива, персиковый цвет, облепиха</t>
    </r>
  </si>
  <si>
    <r>
      <t xml:space="preserve">Крем для рук и тела </t>
    </r>
    <r>
      <rPr>
        <b/>
        <sz val="13"/>
        <rFont val="Arial Cyr"/>
        <family val="0"/>
      </rPr>
      <t>ПИТАТЕЛЬНЫЙ</t>
    </r>
    <r>
      <rPr>
        <sz val="13"/>
        <rFont val="Arial Cyr"/>
        <family val="0"/>
      </rPr>
      <t xml:space="preserve"> (Какао+Камелия+Калина) - аромат Какао, шоколад</t>
    </r>
  </si>
  <si>
    <r>
      <t xml:space="preserve">Крем для рук и тела </t>
    </r>
    <r>
      <rPr>
        <b/>
        <sz val="13"/>
        <rFont val="Arial Cyr"/>
        <family val="0"/>
      </rPr>
      <t>ВОССТАНАВЛИВАЮЩИЙ</t>
    </r>
    <r>
      <rPr>
        <sz val="13"/>
        <rFont val="Arial Cyr"/>
        <family val="0"/>
      </rPr>
      <t xml:space="preserve"> (Шорея+Ши+Шелковица) - аромат Свежий, фруктово-ореховый</t>
    </r>
  </si>
  <si>
    <r>
      <t xml:space="preserve">Крем для ног </t>
    </r>
    <r>
      <rPr>
        <b/>
        <sz val="13"/>
        <rFont val="Arial Cyr"/>
        <family val="0"/>
      </rPr>
      <t>УВЛАЖНЯЮЩИЙ</t>
    </r>
    <r>
      <rPr>
        <sz val="13"/>
        <rFont val="Arial Cyr"/>
        <family val="0"/>
      </rPr>
      <t xml:space="preserve"> (Алоэ+Алтей+Авокадо)  - аромат Освежающий алоэ</t>
    </r>
  </si>
  <si>
    <r>
      <t xml:space="preserve">Крем для ступней </t>
    </r>
    <r>
      <rPr>
        <b/>
        <sz val="13"/>
        <rFont val="Arial Cyr"/>
        <family val="0"/>
      </rPr>
      <t>ДЕЗОДОРИРУЮЩИЙ</t>
    </r>
    <r>
      <rPr>
        <sz val="13"/>
        <rFont val="Arial Cyr"/>
        <family val="0"/>
      </rPr>
      <t xml:space="preserve"> (Огурец+Омела+Орбиния) - аромат Свежий огурец</t>
    </r>
  </si>
  <si>
    <r>
      <t xml:space="preserve">Крем для ступней </t>
    </r>
    <r>
      <rPr>
        <b/>
        <sz val="13"/>
        <rFont val="Arial Cyr"/>
        <family val="0"/>
      </rPr>
      <t>ЗАЩИТНЫЙ</t>
    </r>
    <r>
      <rPr>
        <sz val="13"/>
        <rFont val="Arial Cyr"/>
        <family val="0"/>
      </rPr>
      <t xml:space="preserve"> (Шалфей+Шиповник+Ши) - аромат Свежий шалфей, шиповник</t>
    </r>
  </si>
  <si>
    <r>
      <rPr>
        <b/>
        <sz val="13"/>
        <rFont val="Arial Cyr"/>
        <family val="0"/>
      </rPr>
      <t>арт. 009</t>
    </r>
    <r>
      <rPr>
        <sz val="13"/>
        <rFont val="Arial Cyr"/>
        <family val="0"/>
      </rPr>
      <t xml:space="preserve"> - </t>
    </r>
    <r>
      <rPr>
        <b/>
        <sz val="13"/>
        <rFont val="Arial Cyr"/>
        <family val="0"/>
      </rPr>
      <t>Защитный гель-лак, с блеском</t>
    </r>
    <r>
      <rPr>
        <sz val="13"/>
        <rFont val="Arial Cyr"/>
        <family val="0"/>
      </rPr>
      <t xml:space="preserve"> </t>
    </r>
    <r>
      <rPr>
        <b/>
        <sz val="13"/>
        <rFont val="Arial Cyr"/>
        <family val="0"/>
      </rPr>
      <t>Profi</t>
    </r>
    <r>
      <rPr>
        <sz val="13"/>
        <rFont val="Arial Cyr"/>
        <family val="0"/>
      </rPr>
      <t>,8 мл, прозрачный</t>
    </r>
  </si>
  <si>
    <r>
      <t xml:space="preserve">c ПОМПОЙ </t>
    </r>
    <r>
      <rPr>
        <b/>
        <sz val="13"/>
        <rFont val="Arial Cyr"/>
        <family val="0"/>
      </rPr>
      <t>с ацетоном</t>
    </r>
    <r>
      <rPr>
        <sz val="13"/>
        <rFont val="Arial Cyr"/>
        <family val="0"/>
      </rPr>
      <t xml:space="preserve"> витамин Е</t>
    </r>
  </si>
  <si>
    <r>
      <t xml:space="preserve">с ПОМПОЙ </t>
    </r>
    <r>
      <rPr>
        <b/>
        <sz val="13"/>
        <rFont val="Arial Cyr"/>
        <family val="0"/>
      </rPr>
      <t>без ацетона</t>
    </r>
    <r>
      <rPr>
        <sz val="13"/>
        <rFont val="Arial Cyr"/>
        <family val="0"/>
      </rPr>
      <t xml:space="preserve"> с витамином Е</t>
    </r>
  </si>
  <si>
    <r>
      <rPr>
        <b/>
        <sz val="13"/>
        <rFont val="Arial Cyr"/>
        <family val="0"/>
      </rPr>
      <t>арт. 003</t>
    </r>
    <r>
      <rPr>
        <sz val="13"/>
        <rFont val="Arial Cyr"/>
        <family val="0"/>
      </rPr>
      <t xml:space="preserve"> - Base Super Price UV Gel Polish (Базовый гель-лак) 8 мл</t>
    </r>
  </si>
  <si>
    <r>
      <t>арт. 017</t>
    </r>
    <r>
      <rPr>
        <sz val="13"/>
        <rFont val="Arial Cyr"/>
        <family val="0"/>
      </rPr>
      <t xml:space="preserve"> - Топ (с липким слоем) Super Price </t>
    </r>
    <r>
      <rPr>
        <b/>
        <sz val="13"/>
        <rFont val="Arial Cyr"/>
        <family val="0"/>
      </rPr>
      <t>MAX</t>
    </r>
    <r>
      <rPr>
        <sz val="13"/>
        <rFont val="Arial Cyr"/>
        <family val="0"/>
      </rPr>
      <t xml:space="preserve"> - 15 мл (с кистью)</t>
    </r>
  </si>
  <si>
    <r>
      <t>арт. 016</t>
    </r>
    <r>
      <rPr>
        <sz val="13"/>
        <rFont val="Arial Cyr"/>
        <family val="0"/>
      </rPr>
      <t xml:space="preserve">- База Super Price </t>
    </r>
    <r>
      <rPr>
        <b/>
        <sz val="13"/>
        <rFont val="Arial Cyr"/>
        <family val="0"/>
      </rPr>
      <t>MAX</t>
    </r>
    <r>
      <rPr>
        <sz val="13"/>
        <rFont val="Arial Cyr"/>
        <family val="0"/>
      </rPr>
      <t xml:space="preserve"> - 15 мл (с кистью)</t>
    </r>
  </si>
  <si>
    <r>
      <t xml:space="preserve">Жидкость для снятия акрила и искусственных ногтей -  </t>
    </r>
    <r>
      <rPr>
        <b/>
        <sz val="13"/>
        <rFont val="Arial Cyr"/>
        <family val="0"/>
      </rPr>
      <t>X-Stronge Tip Remover</t>
    </r>
  </si>
  <si>
    <r>
      <rPr>
        <b/>
        <sz val="13"/>
        <rFont val="Arial Cyr"/>
        <family val="0"/>
      </rPr>
      <t>ЖИДКОСТЬ</t>
    </r>
    <r>
      <rPr>
        <sz val="13"/>
        <rFont val="Arial Cyr"/>
        <family val="0"/>
      </rPr>
      <t xml:space="preserve"> для снятия ШЕЛЛАКА и гель-лака 500 мл   </t>
    </r>
    <r>
      <rPr>
        <sz val="12"/>
        <rFont val="Arial Cyr"/>
        <family val="0"/>
      </rPr>
      <t>(суперэффективная жидкость для снятия всех видов гель-лака)</t>
    </r>
  </si>
  <si>
    <r>
      <t xml:space="preserve">Для снятия наращенных натуральных волос </t>
    </r>
    <r>
      <rPr>
        <b/>
        <sz val="13"/>
        <color indexed="30"/>
        <rFont val="Arial Cyr"/>
        <family val="0"/>
      </rPr>
      <t>(холодное наращивание)</t>
    </r>
    <r>
      <rPr>
        <sz val="13"/>
        <rFont val="Arial Cyr"/>
        <family val="0"/>
      </rPr>
      <t xml:space="preserve"> - с капельным дозатором 125 мл</t>
    </r>
  </si>
  <si>
    <r>
      <t xml:space="preserve">Для снятия наращенных натуральных волос </t>
    </r>
    <r>
      <rPr>
        <b/>
        <sz val="13"/>
        <color indexed="30"/>
        <rFont val="Arial Cyr"/>
        <family val="0"/>
      </rPr>
      <t>(холодное наращивание)</t>
    </r>
    <r>
      <rPr>
        <sz val="13"/>
        <rFont val="Arial Cyr"/>
        <family val="0"/>
      </rPr>
      <t xml:space="preserve"> - с распылителем 125 мл</t>
    </r>
  </si>
  <si>
    <t>Прайс-лист от 01.03.2021</t>
  </si>
  <si>
    <r>
      <rPr>
        <b/>
        <sz val="13"/>
        <color indexed="8"/>
        <rFont val="Arial Cyr"/>
        <family val="0"/>
      </rPr>
      <t>арт. 5004</t>
    </r>
    <r>
      <rPr>
        <sz val="13"/>
        <color indexed="8"/>
        <rFont val="Arial cyr"/>
        <family val="0"/>
      </rPr>
      <t xml:space="preserve"> - Гель с ланолином и витамином С для удаления кутикулы, 50 мл </t>
    </r>
    <r>
      <rPr>
        <sz val="13"/>
        <color indexed="10"/>
        <rFont val="Arial Cyr"/>
        <family val="0"/>
      </rPr>
      <t>(МЁРЗНУЩАЯ)</t>
    </r>
  </si>
  <si>
    <r>
      <rPr>
        <b/>
        <sz val="13"/>
        <color indexed="8"/>
        <rFont val="Arial Cyr"/>
        <family val="0"/>
      </rPr>
      <t>арт. 5005</t>
    </r>
    <r>
      <rPr>
        <sz val="13"/>
        <color indexed="8"/>
        <rFont val="Arial cyr"/>
        <family val="0"/>
      </rPr>
      <t xml:space="preserve"> - Гель для удаления кутикулы с маслом лимона и витамином Е, 50 мл </t>
    </r>
    <r>
      <rPr>
        <sz val="13"/>
        <color indexed="10"/>
        <rFont val="Arial Cyr"/>
        <family val="0"/>
      </rPr>
      <t>(МЁРЗНУЩАЯ)</t>
    </r>
  </si>
  <si>
    <r>
      <rPr>
        <b/>
        <sz val="13"/>
        <color indexed="8"/>
        <rFont val="Arial Cyr"/>
        <family val="0"/>
      </rPr>
      <t>арт. 3004</t>
    </r>
    <r>
      <rPr>
        <sz val="13"/>
        <color indexed="8"/>
        <rFont val="Arial cyr"/>
        <family val="0"/>
      </rPr>
      <t xml:space="preserve"> - Гель с ланолином и витамином С для удаления кутикулы, 30 мл </t>
    </r>
    <r>
      <rPr>
        <sz val="13"/>
        <color indexed="10"/>
        <rFont val="Arial Cyr"/>
        <family val="0"/>
      </rPr>
      <t>(МЁРЗНУЩАЯ)</t>
    </r>
  </si>
  <si>
    <r>
      <rPr>
        <b/>
        <sz val="13"/>
        <color indexed="8"/>
        <rFont val="Arial Cyr"/>
        <family val="0"/>
      </rPr>
      <t>арт. 3005</t>
    </r>
    <r>
      <rPr>
        <sz val="13"/>
        <color indexed="8"/>
        <rFont val="Arial cyr"/>
        <family val="0"/>
      </rPr>
      <t xml:space="preserve"> - Гель для удаления кутикулы с маслом лимона и витамином Е, 30 мл </t>
    </r>
    <r>
      <rPr>
        <sz val="13"/>
        <color indexed="10"/>
        <rFont val="Arial Cyr"/>
        <family val="0"/>
      </rPr>
      <t>(МЁРЗНУЩАЯ)</t>
    </r>
  </si>
  <si>
    <t>кератолик</t>
  </si>
  <si>
    <t>АНТИБАКТЕРИАЛЬНЫЙ ГЕЛЬ</t>
  </si>
  <si>
    <t>Гель антибактериальный УВЛАЖНЯЮЩИЙ "Свежесть АЛОЭ" 230 мл</t>
  </si>
  <si>
    <t>Гель антибактериальный СМЯГЧАЮЩИЙ "Нежность ЛОТОСА" 230 мл</t>
  </si>
  <si>
    <r>
      <t xml:space="preserve">Разбавитель для шеллака и гель-лака - 80 мл </t>
    </r>
    <r>
      <rPr>
        <b/>
        <sz val="13"/>
        <color indexed="60"/>
        <rFont val="Arial Cyr"/>
        <family val="0"/>
      </rPr>
      <t>De'Lakrua</t>
    </r>
  </si>
  <si>
    <r>
      <t xml:space="preserve">Разбавитель для шеллака и гель-лака - 125 мл </t>
    </r>
    <r>
      <rPr>
        <b/>
        <sz val="13"/>
        <color indexed="60"/>
        <rFont val="Arial Cyr"/>
        <family val="0"/>
      </rPr>
      <t>De'Lakrua</t>
    </r>
  </si>
  <si>
    <r>
      <rPr>
        <sz val="13"/>
        <color indexed="8"/>
        <rFont val="Arial cyr"/>
        <family val="0"/>
      </rPr>
      <t xml:space="preserve">Пилка-баф ЖЁЛТАЯ - art. В07 - YELLOW (2 WAY) абразив </t>
    </r>
    <r>
      <rPr>
        <b/>
        <sz val="13"/>
        <color indexed="8"/>
        <rFont val="Arial Cyr"/>
        <family val="0"/>
      </rPr>
      <t>120/240 grit</t>
    </r>
  </si>
  <si>
    <r>
      <rPr>
        <sz val="13"/>
        <color indexed="8"/>
        <rFont val="Arial cyr"/>
        <family val="0"/>
      </rPr>
      <t xml:space="preserve">Пилка-баф ОРАНЖЕВАЯ - art. В06 - ORANGE (2 WAY) абразив </t>
    </r>
    <r>
      <rPr>
        <b/>
        <sz val="13"/>
        <color indexed="8"/>
        <rFont val="Arial Cyr"/>
        <family val="0"/>
      </rPr>
      <t>100/150 grit</t>
    </r>
  </si>
  <si>
    <r>
      <rPr>
        <sz val="13"/>
        <color indexed="8"/>
        <rFont val="Arial cyr"/>
        <family val="0"/>
      </rPr>
      <t xml:space="preserve">Пилка-баф РОЗОВАЯ - art. В05 - PINK (2 WAY) абразив </t>
    </r>
    <r>
      <rPr>
        <b/>
        <sz val="13"/>
        <color indexed="8"/>
        <rFont val="Arial Cyr"/>
        <family val="0"/>
      </rPr>
      <t>80/120 grit</t>
    </r>
  </si>
  <si>
    <r>
      <rPr>
        <sz val="13"/>
        <color indexed="8"/>
        <rFont val="Arial cyr"/>
        <family val="0"/>
      </rPr>
      <t xml:space="preserve">Баф РОЗОВЫЙ - art. В04 - PINK (4 WAY) абразив </t>
    </r>
    <r>
      <rPr>
        <b/>
        <sz val="13"/>
        <color indexed="8"/>
        <rFont val="Arial Cyr"/>
        <family val="0"/>
      </rPr>
      <t>240 grit</t>
    </r>
  </si>
  <si>
    <r>
      <t xml:space="preserve">Баф БЕЛЫЙ - art. В03 - WHITE (4 WAY) абразив </t>
    </r>
    <r>
      <rPr>
        <b/>
        <sz val="13"/>
        <color indexed="8"/>
        <rFont val="Arial Cyr"/>
        <family val="0"/>
      </rPr>
      <t>180 grit</t>
    </r>
  </si>
  <si>
    <t>Жидкость для снятия ШЕЛЛАКА и гель-лака</t>
  </si>
  <si>
    <t>Наименование товара</t>
  </si>
  <si>
    <t>Объем</t>
  </si>
  <si>
    <t>Шт. в коробке</t>
  </si>
  <si>
    <t>Вложить в заказ коробок</t>
  </si>
  <si>
    <t>Вес</t>
  </si>
  <si>
    <t>Вес груза</t>
  </si>
  <si>
    <t>11 мл</t>
  </si>
  <si>
    <t>СРЕДСТВА по УХОДУ ЗА НОГТЯМИ в индивидуальной упаковке</t>
  </si>
  <si>
    <t>1000 мл</t>
  </si>
  <si>
    <t xml:space="preserve">THINNER - универсальный разбавитель для лаков </t>
  </si>
  <si>
    <t>150 мл</t>
  </si>
  <si>
    <t xml:space="preserve">с ПОМПОЙ обезжириватель для ногтей CLEANER </t>
  </si>
  <si>
    <t>шт.</t>
  </si>
  <si>
    <t>ПАЛОЧКИ ИЗ АПЕЛЬСИНОВОГО ДЕРЕВА</t>
  </si>
  <si>
    <t>уп.</t>
  </si>
  <si>
    <t>Сумма, руб.</t>
  </si>
  <si>
    <t>30 мл</t>
  </si>
  <si>
    <t>изменять только этот столбец</t>
  </si>
  <si>
    <t>ЛАКИ ДЛЯ НОГТЕЙ</t>
  </si>
  <si>
    <t xml:space="preserve"> </t>
  </si>
  <si>
    <t>50 мл</t>
  </si>
  <si>
    <t>80 мл</t>
  </si>
  <si>
    <t>125 мл</t>
  </si>
  <si>
    <t>100 мл</t>
  </si>
  <si>
    <t>АКСЕССУАРЫ ДЛЯ МАНИКЮРА И ПЕДИКЮРА</t>
  </si>
  <si>
    <t>с ПОМПОЙ суперэффективная без ацетона</t>
  </si>
  <si>
    <t>с ПОМПОЙ жидкость для снятия лака TUTTI-FRUTTI с маслами</t>
  </si>
  <si>
    <t>с ПОМПОЙ жидкость для снятия лака GREEN TEA с маслами</t>
  </si>
  <si>
    <t>с ПОМПОЙ жидкость для снятия биогеля</t>
  </si>
  <si>
    <t>БЕЗ ЗАПАХА без ацетона - 150 мл</t>
  </si>
  <si>
    <t>НАБОРЫ ДЛЯ ПЕДИКЮРА</t>
  </si>
  <si>
    <t>Жидкость для снятия АКРИЛА 1000 мл (X-Stronge Tip Remover)</t>
  </si>
  <si>
    <t>Жидкость для снятия лака с ацетоном 1000 мл (Polish Remover)</t>
  </si>
  <si>
    <t>Жидкость для ОБЕЗЖИРИВАНИЯ ногтей 1000 мл (Cleaner)</t>
  </si>
  <si>
    <t>Жидкость для снятия АКРИЛА 500 мл (X-Stronge Tip Remover)</t>
  </si>
  <si>
    <t>500 мл</t>
  </si>
  <si>
    <t>Жидкость для снятия лака с ацетоном 500 мл (Polish Remover)</t>
  </si>
  <si>
    <t>Жидкость для ОБЕЗЖИРИВАНИЯ ногтей 500 мл (Cleaner)</t>
  </si>
  <si>
    <t>15 мл</t>
  </si>
  <si>
    <t>8,10 гр</t>
  </si>
  <si>
    <t>11,20 гр</t>
  </si>
  <si>
    <t>24,90 гр</t>
  </si>
  <si>
    <t>Жидкость для снятия лака СУПЕРЭФФЕКТИВНАЯ 500 мл (Quick Nail Polish Remover Acetone Free)</t>
  </si>
  <si>
    <t>Жидкость для снятия лака СУПЕРЭФФЕКТИВНАЯ 1000 мл (Quick Nail Polish Remover Acetone Free)</t>
  </si>
  <si>
    <t>Жидкость для снятия лака без ацетона 1000 мл (Non-Acetone Polish Remover)</t>
  </si>
  <si>
    <t>Жидкость для снятия лака без ацетона 500 мл (Non-Acetone Polish Remover)</t>
  </si>
  <si>
    <t>Хрустальные пилки для ногтей - DL</t>
  </si>
  <si>
    <t>5,30 гр</t>
  </si>
  <si>
    <r>
      <rPr>
        <b/>
        <sz val="13"/>
        <rFont val="Arial Cyr"/>
        <family val="0"/>
      </rPr>
      <t>№100</t>
    </r>
    <r>
      <rPr>
        <sz val="13"/>
        <rFont val="Arial Cyr"/>
        <family val="0"/>
      </rPr>
      <t xml:space="preserve"> </t>
    </r>
    <r>
      <rPr>
        <i/>
        <sz val="13"/>
        <rFont val="Arial Cyr"/>
        <family val="0"/>
      </rPr>
      <t xml:space="preserve">- </t>
    </r>
    <r>
      <rPr>
        <sz val="13"/>
        <rFont val="Arial Cyr"/>
        <family val="0"/>
      </rPr>
      <t>5 в 1 укрепитель, базовое и верхнее покрытие</t>
    </r>
  </si>
  <si>
    <r>
      <t xml:space="preserve">Пилка полименая </t>
    </r>
    <r>
      <rPr>
        <b/>
        <sz val="13"/>
        <rFont val="Arial Cyr"/>
        <family val="0"/>
      </rPr>
      <t>ФИГУРНАЯ</t>
    </r>
    <r>
      <rPr>
        <sz val="13"/>
        <rFont val="Arial Cyr"/>
        <family val="0"/>
      </rPr>
      <t xml:space="preserve"> (РОМБ, ЛОДКА, ПРЯМОУГОЛЬНАЯ)</t>
    </r>
  </si>
  <si>
    <r>
      <rPr>
        <b/>
        <sz val="13"/>
        <rFont val="Arial Cyr"/>
        <family val="0"/>
      </rPr>
      <t>Лак с гелевым эффектом Vinyl</t>
    </r>
    <r>
      <rPr>
        <sz val="13"/>
        <rFont val="Arial Cyr"/>
        <family val="0"/>
      </rPr>
      <t xml:space="preserve"> (эффект гель-лака без сушки в UV лампе) №1-№40 - самораспределяется по ногтю, быстро сохнет</t>
    </r>
  </si>
  <si>
    <r>
      <rPr>
        <b/>
        <sz val="13"/>
        <rFont val="Arial Cyr"/>
        <family val="0"/>
      </rPr>
      <t>арт. 011</t>
    </r>
    <r>
      <rPr>
        <sz val="13"/>
        <rFont val="Arial Cyr"/>
        <family val="0"/>
      </rPr>
      <t xml:space="preserve"> - Top Super Price UV Gel Polish (Защитный гель-лак) 8 мл</t>
    </r>
  </si>
  <si>
    <r>
      <rPr>
        <b/>
        <sz val="13"/>
        <rFont val="Arial Cyr"/>
        <family val="0"/>
      </rPr>
      <t xml:space="preserve">арт. 023 </t>
    </r>
    <r>
      <rPr>
        <sz val="13"/>
        <rFont val="Arial Cyr"/>
        <family val="0"/>
      </rPr>
      <t>- UV Gel Primer - Праймер гелевый (универсальный), во флаконе с кистью - 8 мл</t>
    </r>
  </si>
  <si>
    <t>Уход за ногтями EXPERT (Эксперт)</t>
  </si>
  <si>
    <t>ЛАКИ С ГЕЛЕВЫМ ЭФФЕКТОМ - VINYL</t>
  </si>
  <si>
    <r>
      <rPr>
        <b/>
        <sz val="13"/>
        <rFont val="Arial Cyr"/>
        <family val="0"/>
      </rPr>
      <t>Базовое покрытие Vinyl</t>
    </r>
    <r>
      <rPr>
        <sz val="13"/>
        <rFont val="Arial Cyr"/>
        <family val="0"/>
      </rPr>
      <t xml:space="preserve"> (Base Ridge Filler), сиреневое прозрачное средство, при нанесении становится полностью прозрачным. Выравнивает ноготь</t>
    </r>
  </si>
  <si>
    <r>
      <t xml:space="preserve">Жидкость для снятия лака с ацетоном - </t>
    </r>
    <r>
      <rPr>
        <b/>
        <sz val="13"/>
        <rFont val="Arial Cyr"/>
        <family val="0"/>
      </rPr>
      <t>Polish Remover Lilac Acetone</t>
    </r>
  </si>
  <si>
    <r>
      <t xml:space="preserve">Жидкость для снятия лака без ацетона - </t>
    </r>
    <r>
      <rPr>
        <b/>
        <sz val="13"/>
        <rFont val="Arial Cyr"/>
        <family val="0"/>
      </rPr>
      <t>Non-Acetone Polish Remover</t>
    </r>
  </si>
  <si>
    <r>
      <t xml:space="preserve">Жидкость для снятия акрила и искусственных ногтей - </t>
    </r>
    <r>
      <rPr>
        <b/>
        <sz val="13"/>
        <rFont val="Arial Cyr"/>
        <family val="0"/>
      </rPr>
      <t>X-Stronge Tip Remover</t>
    </r>
  </si>
  <si>
    <r>
      <t xml:space="preserve">Жидкость для обезжиривания ногтей и снятия липкого слоя - </t>
    </r>
    <r>
      <rPr>
        <b/>
        <sz val="13"/>
        <rFont val="Arial Cyr"/>
        <family val="0"/>
      </rPr>
      <t>CLEANER</t>
    </r>
  </si>
  <si>
    <r>
      <t xml:space="preserve">Универсальное средство для снятия лака без ацетона </t>
    </r>
    <r>
      <rPr>
        <b/>
        <sz val="13"/>
        <rFont val="Arial Cyr"/>
        <family val="0"/>
      </rPr>
      <t>"3 в 1"</t>
    </r>
  </si>
  <si>
    <r>
      <t>MIX №</t>
    </r>
    <r>
      <rPr>
        <sz val="13"/>
        <rFont val="Arial Black"/>
        <family val="2"/>
      </rPr>
      <t>101</t>
    </r>
    <r>
      <rPr>
        <sz val="13"/>
        <rFont val="Arial Cyr"/>
        <family val="0"/>
      </rPr>
      <t xml:space="preserve"> - Набор бальзамов </t>
    </r>
    <r>
      <rPr>
        <b/>
        <sz val="13"/>
        <rFont val="Arial Cyr"/>
        <family val="0"/>
      </rPr>
      <t>в коробке</t>
    </r>
    <r>
      <rPr>
        <sz val="13"/>
        <rFont val="Arial Cyr"/>
        <family val="0"/>
      </rPr>
      <t xml:space="preserve"> (15 штук = 5 видов х 3 шт.) ваниль,персик,клубника,яблоко,защита</t>
    </r>
  </si>
  <si>
    <r>
      <t>MIX №</t>
    </r>
    <r>
      <rPr>
        <sz val="13"/>
        <rFont val="Arial Black"/>
        <family val="2"/>
      </rPr>
      <t>102</t>
    </r>
    <r>
      <rPr>
        <sz val="13"/>
        <rFont val="Arial Cyr"/>
        <family val="0"/>
      </rPr>
      <t xml:space="preserve"> - Набор бальзамов </t>
    </r>
    <r>
      <rPr>
        <b/>
        <sz val="13"/>
        <rFont val="Arial Cyr"/>
        <family val="0"/>
      </rPr>
      <t xml:space="preserve">в коробке </t>
    </r>
    <r>
      <rPr>
        <sz val="13"/>
        <rFont val="Arial Cyr"/>
        <family val="0"/>
      </rPr>
      <t>(15 штук = 5 видов х 3 шт.) виноград,вишня,апельсин,малина, роза</t>
    </r>
  </si>
  <si>
    <r>
      <t>MIX №</t>
    </r>
    <r>
      <rPr>
        <sz val="13"/>
        <rFont val="Arial Black"/>
        <family val="2"/>
      </rPr>
      <t>103</t>
    </r>
    <r>
      <rPr>
        <sz val="13"/>
        <rFont val="Arial Cyr"/>
        <family val="0"/>
      </rPr>
      <t xml:space="preserve"> - Набор бальзамов ГУРМЭ </t>
    </r>
    <r>
      <rPr>
        <b/>
        <sz val="13"/>
        <rFont val="Arial Cyr"/>
        <family val="0"/>
      </rPr>
      <t>в коробке</t>
    </r>
    <r>
      <rPr>
        <sz val="13"/>
        <rFont val="Arial Cyr"/>
        <family val="0"/>
      </rPr>
      <t xml:space="preserve"> (15 штук = 5 видов х 3 шт.) Double Bubble, Сливочная Ириска, Нежная панна котта, Ароматный капучино, Воздушный бисквит</t>
    </r>
  </si>
  <si>
    <r>
      <t>MIX №</t>
    </r>
    <r>
      <rPr>
        <sz val="13"/>
        <rFont val="Arial Black"/>
        <family val="2"/>
      </rPr>
      <t>201</t>
    </r>
    <r>
      <rPr>
        <sz val="13"/>
        <rFont val="Arial Cyr"/>
        <family val="0"/>
      </rPr>
      <t xml:space="preserve"> - Набор бальзамов </t>
    </r>
    <r>
      <rPr>
        <b/>
        <sz val="13"/>
        <rFont val="Arial Cyr"/>
        <family val="0"/>
      </rPr>
      <t>в коробке</t>
    </r>
    <r>
      <rPr>
        <sz val="13"/>
        <rFont val="Arial Cyr"/>
        <family val="0"/>
      </rPr>
      <t xml:space="preserve"> на блистерной подставке  (20 штук = 5 видов х 4 шт.) ваниль,персик,клубника,яблоко,защита</t>
    </r>
  </si>
  <si>
    <r>
      <t>MIX №</t>
    </r>
    <r>
      <rPr>
        <sz val="13"/>
        <rFont val="Arial Black"/>
        <family val="2"/>
      </rPr>
      <t>202</t>
    </r>
    <r>
      <rPr>
        <sz val="13"/>
        <rFont val="Arial Cyr"/>
        <family val="0"/>
      </rPr>
      <t xml:space="preserve"> - Набор бальзамов </t>
    </r>
    <r>
      <rPr>
        <b/>
        <sz val="13"/>
        <rFont val="Arial Cyr"/>
        <family val="0"/>
      </rPr>
      <t>в коробке</t>
    </r>
    <r>
      <rPr>
        <sz val="13"/>
        <rFont val="Arial Cyr"/>
        <family val="0"/>
      </rPr>
      <t xml:space="preserve"> на блистерной подставке (20 штук = 5 видов х 4 шт.) виноград,вишня,апельсин,малина, роза</t>
    </r>
  </si>
  <si>
    <r>
      <t>MIX №</t>
    </r>
    <r>
      <rPr>
        <sz val="13"/>
        <rFont val="Arial Black"/>
        <family val="2"/>
      </rPr>
      <t>203</t>
    </r>
    <r>
      <rPr>
        <sz val="13"/>
        <rFont val="Arial Cyr"/>
        <family val="0"/>
      </rPr>
      <t xml:space="preserve"> - Набор бальзамов ГУРМЭ</t>
    </r>
    <r>
      <rPr>
        <b/>
        <sz val="13"/>
        <rFont val="Arial Cyr"/>
        <family val="0"/>
      </rPr>
      <t xml:space="preserve"> в коробке</t>
    </r>
    <r>
      <rPr>
        <sz val="13"/>
        <rFont val="Arial Cyr"/>
        <family val="0"/>
      </rPr>
      <t xml:space="preserve"> на блистерной подставке (20 штук = 5 видов х 4 шт.) Double Bubble, Сливочная Ириска, Нежная панна котта, Ароматный капучино, Воздушный бисквит</t>
    </r>
  </si>
  <si>
    <t>4,6 гр * 15</t>
  </si>
  <si>
    <r>
      <rPr>
        <b/>
        <sz val="13"/>
        <rFont val="Arial Cyr"/>
        <family val="0"/>
      </rPr>
      <t xml:space="preserve">арт. 022 </t>
    </r>
    <r>
      <rPr>
        <sz val="13"/>
        <rFont val="Arial Cyr"/>
        <family val="0"/>
      </rPr>
      <t>- Праймер гелевый Profi profi uv gel primer  (8мл)</t>
    </r>
  </si>
  <si>
    <t>Антибактериальное средство для обработки рук и ногтей (Sanitizer) 125 мл с капельным дозатором</t>
  </si>
  <si>
    <t>Антибактериальное средство для обработки рук и ногтей (Sanitizer) 80 мл  с капельным дозатором</t>
  </si>
  <si>
    <t>Антибактериальное средство для обработки рук и ногтей (Sanitizer) 125 мл с распылителем</t>
  </si>
  <si>
    <t>Антибактериальное средство для обработки рук и ногтей (Sanitizer) 80 мл с распылителем</t>
  </si>
  <si>
    <t>ДЕЗИНФИЦИРУЮЩИЕ  СР-ВА  ДЛЯ ОБРАБОТКИ ПОВЕРХНОСТЕЙ И ИНСТРУМЕНТОВ</t>
  </si>
  <si>
    <r>
      <t>Средство "Неосептил" для дезинфекции поверхностей аппаратов ультрафиолетового излучения (</t>
    </r>
    <r>
      <rPr>
        <b/>
        <sz val="13"/>
        <rFont val="Arial Black"/>
        <family val="2"/>
      </rPr>
      <t>соляриев</t>
    </r>
    <r>
      <rPr>
        <sz val="13"/>
        <rFont val="Arial Cyr"/>
        <family val="0"/>
      </rPr>
      <t>), 1000 мл</t>
    </r>
  </si>
  <si>
    <r>
      <t xml:space="preserve">Средство "Неосептил" для </t>
    </r>
    <r>
      <rPr>
        <b/>
        <sz val="13"/>
        <rFont val="Arial Black"/>
        <family val="2"/>
      </rPr>
      <t>влажной и генеральной уборки</t>
    </r>
    <r>
      <rPr>
        <sz val="13"/>
        <rFont val="Arial Cyr"/>
        <family val="0"/>
      </rPr>
      <t xml:space="preserve"> помещений, 1000 мл</t>
    </r>
  </si>
  <si>
    <r>
      <t xml:space="preserve">Средство "Неосептил" для дезинфекции </t>
    </r>
    <r>
      <rPr>
        <b/>
        <sz val="13"/>
        <rFont val="Arial Black"/>
        <family val="2"/>
      </rPr>
      <t>маникюрного и педикюрного инструмента</t>
    </r>
    <r>
      <rPr>
        <sz val="13"/>
        <rFont val="Arial Cyr"/>
        <family val="0"/>
      </rPr>
      <t>,  1000 мл</t>
    </r>
  </si>
  <si>
    <r>
      <t xml:space="preserve">Средство "Неосептил" для дезинфекции </t>
    </r>
    <r>
      <rPr>
        <b/>
        <sz val="13"/>
        <rFont val="Arial Black"/>
        <family val="2"/>
      </rPr>
      <t xml:space="preserve">парикмахерского инструмента </t>
    </r>
    <r>
      <rPr>
        <sz val="13"/>
        <rFont val="Arial Cyr"/>
        <family val="0"/>
      </rPr>
      <t>с моющим эффектом, 1000 мл</t>
    </r>
  </si>
  <si>
    <r>
      <t xml:space="preserve">Средство "Неосептил" для обработки </t>
    </r>
    <r>
      <rPr>
        <b/>
        <sz val="13"/>
        <rFont val="Arial Black"/>
        <family val="2"/>
      </rPr>
      <t>рабочих поверхностей</t>
    </r>
    <r>
      <rPr>
        <sz val="13"/>
        <rFont val="Arial Cyr"/>
        <family val="0"/>
      </rPr>
      <t>, 1000 мл</t>
    </r>
  </si>
  <si>
    <r>
      <t xml:space="preserve">Средство "Неосептил" для дезинфекции </t>
    </r>
    <r>
      <rPr>
        <b/>
        <sz val="13"/>
        <rFont val="Arial Black"/>
        <family val="2"/>
      </rPr>
      <t xml:space="preserve">фрез </t>
    </r>
    <r>
      <rPr>
        <sz val="13"/>
        <rFont val="Arial Cyr"/>
        <family val="0"/>
      </rPr>
      <t>аппаратного маникюра, 1000 мл</t>
    </r>
  </si>
  <si>
    <r>
      <t xml:space="preserve">Средство "Неосептил" для дезинфекции </t>
    </r>
    <r>
      <rPr>
        <b/>
        <sz val="13"/>
        <rFont val="Arial Black"/>
        <family val="2"/>
      </rPr>
      <t>маникюрного и педикюрного инструмент</t>
    </r>
    <r>
      <rPr>
        <sz val="13"/>
        <rFont val="Arial Cyr"/>
        <family val="0"/>
      </rPr>
      <t>а, 300 мл</t>
    </r>
  </si>
  <si>
    <r>
      <t xml:space="preserve">Средство "Неосептил" для дезинфекции </t>
    </r>
    <r>
      <rPr>
        <b/>
        <sz val="13"/>
        <rFont val="Arial Black"/>
        <family val="2"/>
      </rPr>
      <t>парикмахерского инструмента</t>
    </r>
    <r>
      <rPr>
        <sz val="13"/>
        <rFont val="Arial Cyr"/>
        <family val="0"/>
      </rPr>
      <t xml:space="preserve"> с моющим эффектом, 300 мл</t>
    </r>
  </si>
  <si>
    <r>
      <t>Средство "Неосептил" для обработки</t>
    </r>
    <r>
      <rPr>
        <b/>
        <sz val="13"/>
        <rFont val="Arial Black"/>
        <family val="2"/>
      </rPr>
      <t xml:space="preserve"> рабочих поверхностей</t>
    </r>
    <r>
      <rPr>
        <sz val="13"/>
        <rFont val="Arial Cyr"/>
        <family val="0"/>
      </rPr>
      <t>, 300 мл</t>
    </r>
  </si>
  <si>
    <r>
      <t>Средство "Неосептил" для дезинфекции поверхностей аппаратов ультрафиолетового излучения (</t>
    </r>
    <r>
      <rPr>
        <b/>
        <sz val="13"/>
        <rFont val="Arial Black"/>
        <family val="2"/>
      </rPr>
      <t>соляриев</t>
    </r>
    <r>
      <rPr>
        <sz val="13"/>
        <rFont val="Arial Cyr"/>
        <family val="0"/>
      </rPr>
      <t>), 300 мл</t>
    </r>
  </si>
  <si>
    <r>
      <t>Средство "Неосептил" для дезинфекции</t>
    </r>
    <r>
      <rPr>
        <b/>
        <sz val="13"/>
        <rFont val="Arial Black"/>
        <family val="2"/>
      </rPr>
      <t xml:space="preserve"> фрез</t>
    </r>
    <r>
      <rPr>
        <sz val="13"/>
        <rFont val="Arial Cyr"/>
        <family val="0"/>
      </rPr>
      <t xml:space="preserve"> аппаратного маникюра, 300 мл</t>
    </r>
  </si>
  <si>
    <r>
      <t xml:space="preserve">Средство "Неосептил" для </t>
    </r>
    <r>
      <rPr>
        <b/>
        <sz val="13"/>
        <rFont val="Arial Black"/>
        <family val="2"/>
      </rPr>
      <t>влажной и генеральной уборки</t>
    </r>
    <r>
      <rPr>
        <sz val="13"/>
        <rFont val="Arial Cyr"/>
        <family val="0"/>
      </rPr>
      <t xml:space="preserve"> помещений, 500 мл</t>
    </r>
  </si>
  <si>
    <r>
      <t xml:space="preserve">Средство "Неосептил" для дезинфекции </t>
    </r>
    <r>
      <rPr>
        <b/>
        <sz val="13"/>
        <rFont val="Arial Black"/>
        <family val="2"/>
      </rPr>
      <t>маникюрного и педикюрного инструмента</t>
    </r>
    <r>
      <rPr>
        <sz val="13"/>
        <rFont val="Arial Cyr"/>
        <family val="0"/>
      </rPr>
      <t>, 500 мл</t>
    </r>
  </si>
  <si>
    <r>
      <t xml:space="preserve">Средство "Неосептил" для дезинфекции </t>
    </r>
    <r>
      <rPr>
        <b/>
        <sz val="13"/>
        <rFont val="Arial Black"/>
        <family val="2"/>
      </rPr>
      <t>парикмахерского инструмента</t>
    </r>
    <r>
      <rPr>
        <sz val="13"/>
        <rFont val="Arial Cyr"/>
        <family val="0"/>
      </rPr>
      <t xml:space="preserve"> с моющим эффектом, 500 мл</t>
    </r>
  </si>
  <si>
    <r>
      <t xml:space="preserve">Средство "Неосептил" для обработки </t>
    </r>
    <r>
      <rPr>
        <b/>
        <sz val="13"/>
        <rFont val="Arial Black"/>
        <family val="2"/>
      </rPr>
      <t>рабочих поверхностей</t>
    </r>
    <r>
      <rPr>
        <sz val="13"/>
        <rFont val="Arial Cyr"/>
        <family val="0"/>
      </rPr>
      <t>, 500 мл</t>
    </r>
  </si>
  <si>
    <r>
      <t>Средство "Неосептил" для дезинфекции поверхностей аппаратов ультрафиолетового излучения (</t>
    </r>
    <r>
      <rPr>
        <b/>
        <sz val="13"/>
        <rFont val="Arial Black"/>
        <family val="2"/>
      </rPr>
      <t>соляриев</t>
    </r>
    <r>
      <rPr>
        <sz val="13"/>
        <rFont val="Arial Cyr"/>
        <family val="0"/>
      </rPr>
      <t>), 500 мл</t>
    </r>
  </si>
  <si>
    <r>
      <t xml:space="preserve">Средство "Неосептил" для дезинфекции </t>
    </r>
    <r>
      <rPr>
        <b/>
        <sz val="13"/>
        <rFont val="Arial Black"/>
        <family val="2"/>
      </rPr>
      <t>фрез</t>
    </r>
    <r>
      <rPr>
        <sz val="13"/>
        <rFont val="Arial Cyr"/>
        <family val="0"/>
      </rPr>
      <t xml:space="preserve"> аппаратного маникюра, 500 мл</t>
    </r>
  </si>
  <si>
    <r>
      <rPr>
        <b/>
        <sz val="13"/>
        <color indexed="8"/>
        <rFont val="Arial Cyr"/>
        <family val="0"/>
      </rPr>
      <t>арт. 5001</t>
    </r>
    <r>
      <rPr>
        <sz val="13"/>
        <color indexed="8"/>
        <rFont val="Arial cyr"/>
        <family val="0"/>
      </rPr>
      <t xml:space="preserve"> - Универсальное средство "5 в 1" - укрепитель для ногтей, 50 мл</t>
    </r>
  </si>
  <si>
    <r>
      <rPr>
        <b/>
        <sz val="13"/>
        <color indexed="8"/>
        <rFont val="Arial Cyr"/>
        <family val="0"/>
      </rPr>
      <t>арт. 5003</t>
    </r>
    <r>
      <rPr>
        <sz val="13"/>
        <color indexed="8"/>
        <rFont val="Arial cyr"/>
        <family val="0"/>
      </rPr>
      <t xml:space="preserve"> - Экспресс-средство для быстрой сушки лака с защитой от УФ-лучей, 50 мл</t>
    </r>
  </si>
  <si>
    <r>
      <rPr>
        <b/>
        <sz val="13"/>
        <color indexed="8"/>
        <rFont val="Arial Cyr"/>
        <family val="0"/>
      </rPr>
      <t>арт. 5002</t>
    </r>
    <r>
      <rPr>
        <sz val="13"/>
        <color indexed="8"/>
        <rFont val="Arial cyr"/>
        <family val="0"/>
      </rPr>
      <t xml:space="preserve"> - Средство для укрепления ногтей с акрилом и железом, 50 мл</t>
    </r>
  </si>
  <si>
    <r>
      <rPr>
        <b/>
        <sz val="13"/>
        <color indexed="8"/>
        <rFont val="Arial Cyr"/>
        <family val="0"/>
      </rPr>
      <t>арт. 3002</t>
    </r>
    <r>
      <rPr>
        <sz val="13"/>
        <color indexed="8"/>
        <rFont val="Arial cyr"/>
        <family val="0"/>
      </rPr>
      <t xml:space="preserve"> - Средство для укрепления ногтей с акрилом и железом, 30 мл</t>
    </r>
  </si>
  <si>
    <r>
      <rPr>
        <b/>
        <sz val="13"/>
        <color indexed="8"/>
        <rFont val="Arial Cyr"/>
        <family val="0"/>
      </rPr>
      <t>арт. 3003</t>
    </r>
    <r>
      <rPr>
        <sz val="13"/>
        <color indexed="8"/>
        <rFont val="Arial cyr"/>
        <family val="0"/>
      </rPr>
      <t xml:space="preserve"> - Экспресс-средство для быстрой сушки лака с защитой от УФ-лучей, 30 мл</t>
    </r>
  </si>
  <si>
    <r>
      <t xml:space="preserve">Пилка полимерная </t>
    </r>
    <r>
      <rPr>
        <b/>
        <sz val="13"/>
        <rFont val="Arial Cyr"/>
        <family val="0"/>
      </rPr>
      <t>БУМЕРАНГ (банан)</t>
    </r>
    <r>
      <rPr>
        <sz val="13"/>
        <rFont val="Arial Cyr"/>
        <family val="0"/>
      </rPr>
      <t xml:space="preserve"> абразивность 400\280\240\220\180\150\120\100</t>
    </r>
  </si>
  <si>
    <r>
      <t xml:space="preserve">Пилка полимерная </t>
    </r>
    <r>
      <rPr>
        <b/>
        <sz val="13"/>
        <rFont val="Arial Cyr"/>
        <family val="0"/>
      </rPr>
      <t>ПРЯМАЯ</t>
    </r>
    <r>
      <rPr>
        <sz val="13"/>
        <rFont val="Arial Cyr"/>
        <family val="0"/>
      </rPr>
      <t xml:space="preserve"> абразив. 400\280\240\220\180\150\120\100</t>
    </r>
  </si>
  <si>
    <r>
      <t xml:space="preserve">Разделитель для пальцев ног (1 уп.= </t>
    </r>
    <r>
      <rPr>
        <sz val="13"/>
        <color indexed="30"/>
        <rFont val="Arial Cyr"/>
        <family val="0"/>
      </rPr>
      <t>5 инд.пакетов</t>
    </r>
    <r>
      <rPr>
        <sz val="13"/>
        <rFont val="Arial Cyr"/>
        <family val="0"/>
      </rPr>
      <t xml:space="preserve"> по 2 шт.) №</t>
    </r>
    <r>
      <rPr>
        <b/>
        <sz val="13"/>
        <rFont val="Arial Cyr"/>
        <family val="0"/>
      </rPr>
      <t>730</t>
    </r>
    <r>
      <rPr>
        <sz val="13"/>
        <rFont val="Arial Cyr"/>
        <family val="0"/>
      </rPr>
      <t xml:space="preserve"> - оранжевый</t>
    </r>
  </si>
  <si>
    <r>
      <t xml:space="preserve">Набор для пальцев ног (одноразовые) № </t>
    </r>
    <r>
      <rPr>
        <b/>
        <sz val="13"/>
        <rFont val="Arial Cyr"/>
        <family val="0"/>
      </rPr>
      <t>740</t>
    </r>
    <r>
      <rPr>
        <sz val="13"/>
        <rFont val="Arial Cyr"/>
        <family val="0"/>
      </rPr>
      <t xml:space="preserve"> (10 штук) - разноцветный</t>
    </r>
  </si>
  <si>
    <r>
      <t>Суперэффективная</t>
    </r>
    <r>
      <rPr>
        <sz val="13"/>
        <rFont val="Arial Cyr"/>
        <family val="0"/>
      </rPr>
      <t xml:space="preserve"> без ацетона (розовая-парфюмированная)</t>
    </r>
  </si>
  <si>
    <r>
      <t>ГЕЛЬ</t>
    </r>
    <r>
      <rPr>
        <sz val="13"/>
        <rFont val="Arial Cyr"/>
        <family val="0"/>
      </rPr>
      <t xml:space="preserve"> с провитамином </t>
    </r>
    <r>
      <rPr>
        <b/>
        <sz val="13"/>
        <rFont val="Arial Cyr"/>
        <family val="0"/>
      </rPr>
      <t>В5</t>
    </r>
    <r>
      <rPr>
        <sz val="13"/>
        <rFont val="Arial Cyr"/>
        <family val="0"/>
      </rPr>
      <t xml:space="preserve"> для снятия лака без ацетона (цвет: оранжевый)</t>
    </r>
  </si>
  <si>
    <r>
      <t xml:space="preserve">Средство для очистки кистей от акрила, геля, мономеров - </t>
    </r>
    <r>
      <rPr>
        <b/>
        <sz val="13"/>
        <rFont val="Arial Cyr"/>
        <family val="0"/>
      </rPr>
      <t>Brush Cleaner</t>
    </r>
  </si>
  <si>
    <r>
      <t xml:space="preserve">Универсальный </t>
    </r>
    <r>
      <rPr>
        <b/>
        <sz val="13"/>
        <rFont val="Arial Cyr"/>
        <family val="0"/>
      </rPr>
      <t>разбавитель для лака</t>
    </r>
  </si>
  <si>
    <t>ЖДСЛ с ПОМПОЙ-ДОЗАТОРОМ - 150 мл</t>
  </si>
  <si>
    <t>АНТИБАКТЕРИАЛЬНОЕ СР-ВО ДЛЯ ОБРАБОТКИ РУК И НОГТЕЙ</t>
  </si>
  <si>
    <t>ЖДСЛ - БЕЗ ЗАПАХА без ацетона</t>
  </si>
  <si>
    <r>
      <rPr>
        <b/>
        <sz val="13"/>
        <color indexed="8"/>
        <rFont val="Arial Cyr"/>
        <family val="0"/>
      </rPr>
      <t>Жидкость для снятия лака PROFESSIONAL - 500 мл - DL</t>
    </r>
  </si>
  <si>
    <r>
      <rPr>
        <b/>
        <sz val="13"/>
        <color indexed="8"/>
        <rFont val="Arial Cyr"/>
        <family val="0"/>
      </rPr>
      <t>Жидкость для снятия лака PROFESSIONAL - 1000 мл - DL</t>
    </r>
  </si>
  <si>
    <t>Товары для салонов красоты. Склад-магазин</t>
  </si>
  <si>
    <t>г. Москва   WWW.delakrua.com     WWW.SEVERINA-MSC.RU</t>
  </si>
  <si>
    <t>Санкт-Петербург    WWW.SEVERINA-SPB.ru</t>
  </si>
  <si>
    <t>Тел. (812) 989-19-70, 8-952-289-19-70</t>
  </si>
  <si>
    <t>E-mail:  severina-spb@bk.ru</t>
  </si>
  <si>
    <t>СПб. Пр. Юрия Гагарина д.34, корп.3, лит.Б, маг.№24.</t>
  </si>
  <si>
    <t>15-45,00</t>
  </si>
  <si>
    <t>Наименование товара ДеЛакруа</t>
  </si>
  <si>
    <r>
      <t xml:space="preserve">Палочки из апельсинового дерева </t>
    </r>
    <r>
      <rPr>
        <b/>
        <sz val="13"/>
        <rFont val="Arial Cyr"/>
        <family val="0"/>
      </rPr>
      <t>8,5</t>
    </r>
    <r>
      <rPr>
        <sz val="13"/>
        <rFont val="Arial Cyr"/>
        <family val="0"/>
      </rPr>
      <t xml:space="preserve"> см  </t>
    </r>
    <r>
      <rPr>
        <b/>
        <sz val="13"/>
        <rFont val="Arial Cyr"/>
        <family val="0"/>
      </rPr>
      <t>(1 уп. = 5 палочек)</t>
    </r>
  </si>
  <si>
    <r>
      <t xml:space="preserve">Палочки из апельсинового дерева </t>
    </r>
    <r>
      <rPr>
        <b/>
        <sz val="13"/>
        <rFont val="Arial Cyr"/>
        <family val="0"/>
      </rPr>
      <t xml:space="preserve">12 </t>
    </r>
    <r>
      <rPr>
        <sz val="13"/>
        <rFont val="Arial Cyr"/>
        <family val="0"/>
      </rPr>
      <t xml:space="preserve">см  </t>
    </r>
    <r>
      <rPr>
        <b/>
        <sz val="13"/>
        <rFont val="Arial Cyr"/>
        <family val="0"/>
      </rPr>
      <t>(1 уп. = 5 палочек)</t>
    </r>
  </si>
  <si>
    <r>
      <t xml:space="preserve">Палочки из апельсинового дерева </t>
    </r>
    <r>
      <rPr>
        <b/>
        <sz val="13"/>
        <rFont val="Arial Cyr"/>
        <family val="0"/>
      </rPr>
      <t>17</t>
    </r>
    <r>
      <rPr>
        <sz val="13"/>
        <rFont val="Arial Cyr"/>
        <family val="0"/>
      </rPr>
      <t xml:space="preserve"> см    </t>
    </r>
    <r>
      <rPr>
        <b/>
        <sz val="13"/>
        <rFont val="Arial Cyr"/>
        <family val="0"/>
      </rPr>
      <t>(1 уп. = 10 палочек)</t>
    </r>
  </si>
  <si>
    <t>Апельсиновые палочки 10-12 см. 100 штук.</t>
  </si>
  <si>
    <t>Маска 3-х слойная 50 штук.</t>
  </si>
  <si>
    <t>Масло для кутикулы в карандаше</t>
  </si>
  <si>
    <t>Средство для ОЧИСТКИ КИСТЕЙ от акрила, геля, мономеров - Brush Cleaner</t>
  </si>
  <si>
    <r>
      <t xml:space="preserve">Крем для ступней и пяточек </t>
    </r>
    <r>
      <rPr>
        <b/>
        <sz val="13"/>
        <rFont val="Arial Cyr"/>
        <family val="0"/>
      </rPr>
      <t>СМЯГЧАЮЩИЙ</t>
    </r>
    <r>
      <rPr>
        <sz val="13"/>
        <rFont val="Arial Cyr"/>
        <family val="0"/>
      </rPr>
      <t xml:space="preserve"> (Одуванчик+Овёс+Олива) - аромат Травяной - одуванчик и овёс</t>
    </r>
  </si>
  <si>
    <r>
      <t xml:space="preserve">Крем для ступней и пяточек </t>
    </r>
    <r>
      <rPr>
        <b/>
        <sz val="13"/>
        <rFont val="Arial Cyr"/>
        <family val="0"/>
      </rPr>
      <t>ВОССТАНАВЛИВАЮЩИЙ</t>
    </r>
    <r>
      <rPr>
        <sz val="13"/>
        <rFont val="Arial Cyr"/>
        <family val="0"/>
      </rPr>
      <t xml:space="preserve"> (Клевер+Календула+Камелия) - аромат Травяной - цветущий клевер </t>
    </r>
  </si>
  <si>
    <r>
      <t xml:space="preserve">Крем для усталых ног </t>
    </r>
    <r>
      <rPr>
        <b/>
        <sz val="13"/>
        <rFont val="Arial Cyr"/>
        <family val="0"/>
      </rPr>
      <t>ОХЛАЖДАЮЩИЙ</t>
    </r>
    <r>
      <rPr>
        <sz val="13"/>
        <rFont val="Arial Cyr"/>
        <family val="0"/>
      </rPr>
      <t xml:space="preserve"> (Мята+Можжевеловая ягода+Макадамия) - аромат Освежающий - мята, ментол</t>
    </r>
  </si>
  <si>
    <t>230 мл</t>
  </si>
  <si>
    <t>КЛЕЙ ДЛЯ ТИПСОВ</t>
  </si>
  <si>
    <t>10 гр</t>
  </si>
  <si>
    <t>Клей средней консистенции (розовый) с кисточкой (10 гр) - спайка по 5 шт.</t>
  </si>
  <si>
    <t>Клей жидкий (прозрачный) с кисточкой (10 гр) - спайка по 5 шт.</t>
  </si>
  <si>
    <t>Разбавитель для шеллака и гель-лака</t>
  </si>
  <si>
    <t>ЖИДКОСТЬ ДЛЯ СНЯТИЯ ЛИПКОГО СЛОЯ С ШЕЛЛАКА И ГЕЛЬ-ЛАКА
с провитамином В5</t>
  </si>
  <si>
    <t>Мгновенная сушка лака со спреем - Spray Dryer - 80 мл</t>
  </si>
  <si>
    <t>СРЕДСТВО ДЛЯ СНЯТИЯ КРАСКИ С КОЖИ ГОЛОВЫ - с капельным дозатором (носик-дозатор)</t>
  </si>
  <si>
    <t>Средство для снятия краски с кожи головы - с капельным дозатором 125 мл</t>
  </si>
  <si>
    <r>
      <t xml:space="preserve">Разбавитель для шеллака и гель-лака - 30 мл </t>
    </r>
    <r>
      <rPr>
        <b/>
        <sz val="13"/>
        <color indexed="30"/>
        <rFont val="Arial Cyr"/>
        <family val="0"/>
      </rPr>
      <t>Severina</t>
    </r>
  </si>
  <si>
    <t>Набор пилок ПРЯМАЯ (1уп=15 штук), чёрная, 180/220 грит</t>
  </si>
  <si>
    <t>Набор пилок ПРЯМАЯ (1уп=15 штук), чёрная, 220/360 грит</t>
  </si>
  <si>
    <t>Набор пилок ПРЯМАЯ (1уп=15 штук), чёрная, 80/120 грит</t>
  </si>
  <si>
    <t>Набор пилок ПРЯМАЯ (1уп=15 штук), чёрная, 100/150 грит</t>
  </si>
  <si>
    <t>Наборы маникюрных полимерных пилок (по 15 шт.)</t>
  </si>
  <si>
    <r>
      <t>Набор пилок ЛОДКА (1уп=15 штук), оранжевая, 180/220 грит</t>
    </r>
    <r>
      <rPr>
        <b/>
        <sz val="13"/>
        <rFont val="Arial Cyr"/>
        <family val="0"/>
      </rPr>
      <t xml:space="preserve"> (арт. 01/521)</t>
    </r>
  </si>
  <si>
    <r>
      <t xml:space="preserve">Набор пилок БУМЕРАНГ (1уп=15 штук), чёрная, 100/120 грит </t>
    </r>
    <r>
      <rPr>
        <b/>
        <sz val="13"/>
        <rFont val="Arial Cyr"/>
        <family val="0"/>
      </rPr>
      <t>(арт. 07/060)</t>
    </r>
  </si>
  <si>
    <r>
      <t xml:space="preserve">Набор пилок БУМЕРАНГ (1уп=15 штук), оранжевая, 180/240 грит </t>
    </r>
    <r>
      <rPr>
        <b/>
        <sz val="13"/>
        <rFont val="Arial Cyr"/>
        <family val="0"/>
      </rPr>
      <t>(арт. 06/054)</t>
    </r>
  </si>
  <si>
    <r>
      <t xml:space="preserve">Набор пилок БУМЕРАНГ (1уп=15 штук), жёлтая, 150/220 грит </t>
    </r>
    <r>
      <rPr>
        <b/>
        <sz val="13"/>
        <rFont val="Arial Cyr"/>
        <family val="0"/>
      </rPr>
      <t>(арт. 05/028)</t>
    </r>
  </si>
  <si>
    <r>
      <t xml:space="preserve">Набор пилок БУМЕРАНГ (1уп=15 штук), серая, 180/220 грит </t>
    </r>
    <r>
      <rPr>
        <b/>
        <sz val="13"/>
        <rFont val="Arial Cyr"/>
        <family val="0"/>
      </rPr>
      <t>(арт. 04/002)</t>
    </r>
  </si>
  <si>
    <r>
      <t xml:space="preserve">Набор пилок ЛОДКА (1уп=15 штук), жёлтая, 120/180 грит </t>
    </r>
    <r>
      <rPr>
        <b/>
        <sz val="13"/>
        <rFont val="Arial Cyr"/>
        <family val="0"/>
      </rPr>
      <t>(арт. 03/511)</t>
    </r>
  </si>
  <si>
    <r>
      <t xml:space="preserve">Набор пилок ЛОДКА (1уп=15 штук), чёрная, 100/150 грит </t>
    </r>
    <r>
      <rPr>
        <b/>
        <sz val="13"/>
        <rFont val="Arial Cyr"/>
        <family val="0"/>
      </rPr>
      <t>(арт. 02/501)</t>
    </r>
  </si>
  <si>
    <r>
      <t xml:space="preserve">Набор пилок ПРЯМАЯ (1уп=15 штук), чёрная, 100/120 грит </t>
    </r>
    <r>
      <rPr>
        <b/>
        <sz val="13"/>
        <rFont val="Arial Cyr"/>
        <family val="0"/>
      </rPr>
      <t>(арт. 08/059)</t>
    </r>
  </si>
  <si>
    <r>
      <t xml:space="preserve">Набор пилок ПРЯМАЯ (1уп=15 штук), чёрная, 120/220 грит </t>
    </r>
    <r>
      <rPr>
        <b/>
        <sz val="13"/>
        <rFont val="Arial Cyr"/>
        <family val="0"/>
      </rPr>
      <t>(арт. 09/017)</t>
    </r>
  </si>
  <si>
    <r>
      <t xml:space="preserve">Гель-лаки Severina </t>
    </r>
    <r>
      <rPr>
        <b/>
        <sz val="13"/>
        <rFont val="Arial Cyr"/>
        <family val="0"/>
      </rPr>
      <t>PROFI с цветной каплей в крышке</t>
    </r>
  </si>
  <si>
    <t>!!!</t>
  </si>
  <si>
    <t>САЛФЕТКИ БЕЗВОРСОВЫЕ (целлюлозные)</t>
  </si>
  <si>
    <t>Салфетки безворсовые на основе целлюлозы - 12 слоев (в рулоне 500 шт., размер одной салфетки 37х48 мм). Размер рулона: 98х140 мм</t>
  </si>
  <si>
    <t>БАФЫ для ногтей (по 10 штук)</t>
  </si>
  <si>
    <t>Средство для очистки кистей от акрила, геля, мономеров - 80 мл</t>
  </si>
  <si>
    <t>Средство для очистки кистей от акрила, геля, мономеров - 100 мл</t>
  </si>
  <si>
    <t>Средство для очистки кистей от акрила, геля, мономеров - 500 мл</t>
  </si>
  <si>
    <t>Средство для очистки кистей от акрила, геля, мономеров - 1000 мл</t>
  </si>
  <si>
    <t>300 мл</t>
  </si>
  <si>
    <t>Жидкость для ОБЕЗЖИРИВАНИЯ ногтей 300 мл (Cleaner)</t>
  </si>
  <si>
    <t>Жидкость для снятия АКРИЛА 300 мл (X-Stronge Tip Remover)</t>
  </si>
  <si>
    <t>Универсальный разбавитель для лака - 300 мл (Thinner)</t>
  </si>
  <si>
    <t>Жидкость для снятия лака без ацетона 300 мл (Non-Acetone Polish Remover)</t>
  </si>
  <si>
    <t>Жидкость для снятия лака с ацетоном 300 мл (Polish Remover)</t>
  </si>
  <si>
    <t>Жидкость для снятия лака СУПЕРЭФФЕКТИВНАЯ 300 мл (Quick Nail Polish Remover Acetone Free)</t>
  </si>
  <si>
    <t>Жидкость для снятия БИОГЕЛЯ - 300 мл</t>
  </si>
  <si>
    <t>Универсальное средство для снятия лака "3 в 1" 300 мл</t>
  </si>
  <si>
    <t>Универсальное средство для снятия лака "3 в 1" 500 мл</t>
  </si>
  <si>
    <t>Жидкость для снятия БИОГЕЛЯ 1000 мл</t>
  </si>
  <si>
    <t>Универсальное средство для снятия лака "3 в 1" 1000 мл</t>
  </si>
  <si>
    <t>Жидкость для снятия БИОГЕЛЯ 500 мл</t>
  </si>
  <si>
    <t>10 мл</t>
  </si>
  <si>
    <t>CUTICLE OIL - МАСЛО ДЛЯ КУТИКУЛЫ в индивидуальной упаковке (с пипеткой) - 30 мл</t>
  </si>
  <si>
    <t>CUTICLE OIL - МАСЛО ДЛЯ КУТИКУЛЫ в индивидуальной упаковке (с пипеткой) - 50 мл</t>
  </si>
  <si>
    <r>
      <rPr>
        <b/>
        <sz val="13"/>
        <rFont val="Arial Cyr"/>
        <family val="0"/>
      </rPr>
      <t>№204</t>
    </r>
    <r>
      <rPr>
        <sz val="13"/>
        <rFont val="Arial Cyr"/>
        <family val="0"/>
      </rPr>
      <t xml:space="preserve"> - Комплекс ухаживающих масел (кофе, виноград) с корнем аира</t>
    </r>
  </si>
  <si>
    <r>
      <rPr>
        <b/>
        <sz val="13"/>
        <rFont val="Arial Cyr"/>
        <family val="0"/>
      </rPr>
      <t>№205</t>
    </r>
    <r>
      <rPr>
        <sz val="13"/>
        <rFont val="Arial Cyr"/>
        <family val="0"/>
      </rPr>
      <t xml:space="preserve"> - Комплекс ухаживающих масел (апельсин, лимон, виноград, облепиха) с календулой</t>
    </r>
  </si>
  <si>
    <r>
      <rPr>
        <b/>
        <sz val="13"/>
        <rFont val="Arial Cyr"/>
        <family val="0"/>
      </rPr>
      <t>№206</t>
    </r>
    <r>
      <rPr>
        <sz val="13"/>
        <rFont val="Arial Cyr"/>
        <family val="0"/>
      </rPr>
      <t xml:space="preserve"> - Комплекс ухаживающих масел (жасмин, виноград, лимон, облепиха) с тмином</t>
    </r>
  </si>
  <si>
    <r>
      <rPr>
        <b/>
        <sz val="13"/>
        <rFont val="Arial Cyr"/>
        <family val="0"/>
      </rPr>
      <t>№207</t>
    </r>
    <r>
      <rPr>
        <sz val="13"/>
        <rFont val="Arial Cyr"/>
        <family val="0"/>
      </rPr>
      <t xml:space="preserve"> - Комплекс ухаживающих масел (мята луговая, виноград, лимон) с чередой</t>
    </r>
  </si>
  <si>
    <t>80 мл*6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</si>
</sst>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sz val="10"/>
      <color indexed="8"/>
      <name val="Arial Cyr"/>
      <family val="0"/>
    </font>
    <font>
      <b/>
      <sz val="13"/>
      <color indexed="9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3"/>
      <color indexed="8"/>
      <name val="Arial Cyr"/>
      <family val="0"/>
    </font>
    <font>
      <sz val="13"/>
      <color indexed="10"/>
      <name val="Arial Cyr"/>
      <family val="0"/>
    </font>
    <font>
      <i/>
      <sz val="13"/>
      <name val="Arial Cyr"/>
      <family val="0"/>
    </font>
    <font>
      <sz val="13"/>
      <color indexed="60"/>
      <name val="Arial Cyr"/>
      <family val="0"/>
    </font>
    <font>
      <sz val="13"/>
      <color indexed="49"/>
      <name val="Arial Cyr"/>
      <family val="0"/>
    </font>
    <font>
      <b/>
      <sz val="13"/>
      <color indexed="49"/>
      <name val="Arial Cyr"/>
      <family val="0"/>
    </font>
    <font>
      <sz val="13"/>
      <color indexed="30"/>
      <name val="Arial Cyr"/>
      <family val="0"/>
    </font>
    <font>
      <b/>
      <sz val="13"/>
      <color indexed="60"/>
      <name val="Arial Cyr"/>
      <family val="0"/>
    </font>
    <font>
      <b/>
      <sz val="13"/>
      <color indexed="40"/>
      <name val="Arial Cyr"/>
      <family val="0"/>
    </font>
    <font>
      <sz val="13"/>
      <color indexed="8"/>
      <name val="Arial cyr"/>
      <family val="0"/>
    </font>
    <font>
      <b/>
      <sz val="13"/>
      <color indexed="14"/>
      <name val="Arial Cyr"/>
      <family val="0"/>
    </font>
    <font>
      <b/>
      <sz val="13"/>
      <color indexed="36"/>
      <name val="Arial Cyr"/>
      <family val="0"/>
    </font>
    <font>
      <b/>
      <sz val="13"/>
      <color indexed="51"/>
      <name val="Arial Cyr"/>
      <family val="0"/>
    </font>
    <font>
      <b/>
      <sz val="13"/>
      <color indexed="30"/>
      <name val="Arial Cyr"/>
      <family val="0"/>
    </font>
    <font>
      <b/>
      <sz val="13"/>
      <color indexed="10"/>
      <name val="Arial Cyr"/>
      <family val="0"/>
    </font>
    <font>
      <b/>
      <sz val="13"/>
      <name val="Arial Black"/>
      <family val="2"/>
    </font>
    <font>
      <sz val="13"/>
      <name val="Arial Black"/>
      <family val="2"/>
    </font>
    <font>
      <i/>
      <sz val="13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63"/>
      <name val="Arial Cyr"/>
      <family val="0"/>
    </font>
    <font>
      <b/>
      <sz val="13"/>
      <color indexed="13"/>
      <name val="Arial Cyr"/>
      <family val="0"/>
    </font>
    <font>
      <b/>
      <sz val="13"/>
      <color indexed="55"/>
      <name val="Arial Cyr"/>
      <family val="0"/>
    </font>
    <font>
      <b/>
      <i/>
      <sz val="13"/>
      <name val="Arial Cyr"/>
      <family val="0"/>
    </font>
    <font>
      <b/>
      <sz val="1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2" fontId="5" fillId="0" borderId="1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49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 quotePrefix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17" fontId="4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 quotePrefix="1">
      <alignment horizontal="left"/>
      <protection hidden="1"/>
    </xf>
    <xf numFmtId="0" fontId="10" fillId="0" borderId="10" xfId="0" applyNumberFormat="1" applyFont="1" applyFill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49" fontId="10" fillId="0" borderId="10" xfId="0" applyNumberFormat="1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 wrapText="1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49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top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0" xfId="0" applyFont="1" applyBorder="1" applyAlignment="1" applyProtection="1" quotePrefix="1">
      <alignment horizontal="left" vertical="center" wrapText="1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49" fontId="10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2" fontId="9" fillId="0" borderId="10" xfId="0" applyNumberFormat="1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 horizontal="left" vertical="center" wrapText="1"/>
      <protection hidden="1"/>
    </xf>
    <xf numFmtId="49" fontId="10" fillId="0" borderId="12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48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1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2" fontId="9" fillId="0" borderId="10" xfId="0" applyNumberFormat="1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 quotePrefix="1">
      <alignment horizontal="left"/>
      <protection hidden="1"/>
    </xf>
    <xf numFmtId="0" fontId="10" fillId="0" borderId="0" xfId="0" applyFont="1" applyFill="1" applyBorder="1" applyAlignment="1" applyProtection="1">
      <alignment/>
      <protection hidden="1"/>
    </xf>
    <xf numFmtId="2" fontId="10" fillId="0" borderId="10" xfId="0" applyNumberFormat="1" applyFont="1" applyBorder="1" applyAlignment="1" applyProtection="1">
      <alignment horizontal="center"/>
      <protection hidden="1"/>
    </xf>
    <xf numFmtId="0" fontId="10" fillId="0" borderId="10" xfId="0" applyFont="1" applyFill="1" applyBorder="1" applyAlignment="1" applyProtection="1" quotePrefix="1">
      <alignment horizontal="left" vertical="center" wrapText="1"/>
      <protection hidden="1"/>
    </xf>
    <xf numFmtId="0" fontId="10" fillId="0" borderId="10" xfId="0" applyFont="1" applyFill="1" applyBorder="1" applyAlignment="1" applyProtection="1" quotePrefix="1">
      <alignment horizontal="center"/>
      <protection hidden="1"/>
    </xf>
    <xf numFmtId="0" fontId="10" fillId="0" borderId="10" xfId="0" applyFont="1" applyBorder="1" applyAlignment="1" applyProtection="1" quotePrefix="1">
      <alignment horizont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left" vertical="center" wrapText="1"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 quotePrefix="1">
      <alignment horizontal="left" vertical="center" wrapText="1"/>
      <protection hidden="1"/>
    </xf>
    <xf numFmtId="0" fontId="15" fillId="0" borderId="10" xfId="0" applyFont="1" applyFill="1" applyBorder="1" applyAlignment="1" applyProtection="1" quotePrefix="1">
      <alignment horizontal="left" vertical="center" wrapText="1"/>
      <protection hidden="1"/>
    </xf>
    <xf numFmtId="0" fontId="20" fillId="0" borderId="10" xfId="0" applyFont="1" applyFill="1" applyBorder="1" applyAlignment="1" applyProtection="1" quotePrefix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11" xfId="0" applyFont="1" applyFill="1" applyBorder="1" applyAlignment="1" applyProtection="1" quotePrefix="1">
      <alignment horizontal="left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 quotePrefix="1">
      <alignment horizontal="left" vertical="center" wrapText="1"/>
      <protection hidden="1"/>
    </xf>
    <xf numFmtId="0" fontId="10" fillId="0" borderId="11" xfId="0" applyFont="1" applyBorder="1" applyAlignment="1" applyProtection="1" quotePrefix="1">
      <alignment horizontal="center"/>
      <protection hidden="1"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49" fontId="10" fillId="0" borderId="0" xfId="0" applyNumberFormat="1" applyFont="1" applyFill="1" applyAlignment="1" applyProtection="1" quotePrefix="1">
      <alignment/>
      <protection hidden="1"/>
    </xf>
    <xf numFmtId="2" fontId="8" fillId="0" borderId="10" xfId="0" applyNumberFormat="1" applyFont="1" applyFill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vertical="top" wrapText="1"/>
      <protection hidden="1"/>
    </xf>
    <xf numFmtId="2" fontId="8" fillId="0" borderId="11" xfId="0" applyNumberFormat="1" applyFont="1" applyFill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vertical="top" wrapText="1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vertical="top" wrapText="1"/>
      <protection hidden="1"/>
    </xf>
    <xf numFmtId="2" fontId="49" fillId="0" borderId="10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10" fillId="0" borderId="17" xfId="0" applyFont="1" applyFill="1" applyBorder="1" applyAlignment="1" applyProtection="1" quotePrefix="1">
      <alignment horizontal="left" vertical="center" wrapText="1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10" fillId="0" borderId="15" xfId="0" applyFont="1" applyFill="1" applyBorder="1" applyAlignment="1" applyProtection="1" quotePrefix="1">
      <alignment horizontal="left" vertical="center" wrapText="1"/>
      <protection hidden="1"/>
    </xf>
    <xf numFmtId="0" fontId="10" fillId="0" borderId="15" xfId="0" applyFont="1" applyFill="1" applyBorder="1" applyAlignment="1" applyProtection="1">
      <alignment horizont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20" fillId="24" borderId="10" xfId="0" applyFont="1" applyFill="1" applyBorder="1" applyAlignment="1" applyProtection="1">
      <alignment horizontal="left" vertical="center" wrapText="1"/>
      <protection hidden="1"/>
    </xf>
    <xf numFmtId="0" fontId="10" fillId="24" borderId="1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left" vertical="center" wrapText="1"/>
      <protection hidden="1"/>
    </xf>
    <xf numFmtId="0" fontId="47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>
      <alignment vertical="center"/>
    </xf>
    <xf numFmtId="1" fontId="5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wrapText="1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13" xfId="0" applyNumberFormat="1" applyFont="1" applyFill="1" applyBorder="1" applyAlignment="1" applyProtection="1">
      <alignment horizontal="center"/>
      <protection locked="0"/>
    </xf>
    <xf numFmtId="1" fontId="10" fillId="0" borderId="19" xfId="0" applyNumberFormat="1" applyFont="1" applyFill="1" applyBorder="1" applyAlignment="1" applyProtection="1">
      <alignment horizontal="center"/>
      <protection locked="0"/>
    </xf>
    <xf numFmtId="1" fontId="14" fillId="0" borderId="10" xfId="0" applyNumberFormat="1" applyFont="1" applyFill="1" applyBorder="1" applyAlignment="1" applyProtection="1">
      <alignment horizontal="center"/>
      <protection locked="0"/>
    </xf>
    <xf numFmtId="1" fontId="14" fillId="0" borderId="10" xfId="0" applyNumberFormat="1" applyFont="1" applyFill="1" applyBorder="1" applyAlignment="1" applyProtection="1">
      <alignment horizontal="center"/>
      <protection locked="0"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1" fontId="10" fillId="0" borderId="10" xfId="0" applyNumberFormat="1" applyFont="1" applyFill="1" applyBorder="1" applyAlignment="1" applyProtection="1">
      <alignment horizontal="center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/>
      <protection locked="0"/>
    </xf>
    <xf numFmtId="1" fontId="10" fillId="0" borderId="11" xfId="0" applyNumberFormat="1" applyFont="1" applyFill="1" applyBorder="1" applyAlignment="1" applyProtection="1">
      <alignment horizontal="center"/>
      <protection locked="0"/>
    </xf>
    <xf numFmtId="1" fontId="10" fillId="0" borderId="12" xfId="0" applyNumberFormat="1" applyFont="1" applyFill="1" applyBorder="1" applyAlignment="1" applyProtection="1">
      <alignment horizontal="center"/>
      <protection locked="0"/>
    </xf>
    <xf numFmtId="1" fontId="10" fillId="0" borderId="17" xfId="0" applyNumberFormat="1" applyFont="1" applyFill="1" applyBorder="1" applyAlignment="1" applyProtection="1">
      <alignment horizontal="center"/>
      <protection locked="0"/>
    </xf>
    <xf numFmtId="1" fontId="10" fillId="0" borderId="15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21" xfId="0" applyNumberFormat="1" applyFont="1" applyFill="1" applyBorder="1" applyAlignment="1" applyProtection="1">
      <alignment horizontal="center" vertical="center"/>
      <protection hidden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49" fontId="10" fillId="0" borderId="10" xfId="0" applyNumberFormat="1" applyFont="1" applyFill="1" applyBorder="1" applyAlignment="1" applyProtection="1">
      <alignment horizont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9" fillId="0" borderId="22" xfId="0" applyFont="1" applyFill="1" applyBorder="1" applyAlignment="1" applyProtection="1" quotePrefix="1">
      <alignment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horizontal="center" vertical="center"/>
      <protection hidden="1"/>
    </xf>
    <xf numFmtId="2" fontId="9" fillId="0" borderId="10" xfId="0" applyNumberFormat="1" applyFont="1" applyFill="1" applyBorder="1" applyAlignment="1" applyProtection="1">
      <alignment horizontal="center" vertical="center"/>
      <protection hidden="1"/>
    </xf>
    <xf numFmtId="2" fontId="49" fillId="0" borderId="11" xfId="0" applyNumberFormat="1" applyFont="1" applyFill="1" applyBorder="1" applyAlignment="1" applyProtection="1">
      <alignment horizontal="center"/>
      <protection hidden="1"/>
    </xf>
    <xf numFmtId="2" fontId="49" fillId="0" borderId="12" xfId="0" applyNumberFormat="1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 applyProtection="1" quotePrefix="1">
      <alignment horizontal="left" vertical="center" wrapText="1"/>
      <protection hidden="1"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 quotePrefix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Fill="1" applyBorder="1" applyAlignment="1" applyProtection="1" quotePrefix="1">
      <alignment horizontal="center" vertical="center" wrapText="1"/>
      <protection hidden="1"/>
    </xf>
    <xf numFmtId="0" fontId="10" fillId="0" borderId="23" xfId="0" applyFont="1" applyFill="1" applyBorder="1" applyAlignment="1" applyProtection="1" quotePrefix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 quotePrefix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 quotePrefix="1">
      <alignment horizontal="center" vertical="center" wrapText="1"/>
      <protection hidden="1"/>
    </xf>
    <xf numFmtId="0" fontId="9" fillId="0" borderId="23" xfId="0" applyFont="1" applyFill="1" applyBorder="1" applyAlignment="1" applyProtection="1" quotePrefix="1">
      <alignment horizontal="center" vertical="center" wrapText="1"/>
      <protection hidden="1"/>
    </xf>
    <xf numFmtId="0" fontId="9" fillId="0" borderId="10" xfId="0" applyFont="1" applyFill="1" applyBorder="1" applyAlignment="1" applyProtection="1" quotePrefix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 quotePrefix="1">
      <alignment horizontal="center" vertical="center" wrapText="1"/>
      <protection hidden="1"/>
    </xf>
    <xf numFmtId="0" fontId="8" fillId="0" borderId="23" xfId="0" applyFont="1" applyFill="1" applyBorder="1" applyAlignment="1" applyProtection="1" quotePrefix="1">
      <alignment horizontal="center" vertical="center" wrapText="1"/>
      <protection hidden="1"/>
    </xf>
    <xf numFmtId="0" fontId="0" fillId="0" borderId="23" xfId="0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 quotePrefix="1">
      <alignment horizontal="center" vertical="center" wrapText="1"/>
      <protection hidden="1"/>
    </xf>
    <xf numFmtId="0" fontId="9" fillId="0" borderId="23" xfId="0" applyFont="1" applyFill="1" applyBorder="1" applyAlignment="1" applyProtection="1" quotePrefix="1">
      <alignment horizontal="center" vertical="center" wrapText="1"/>
      <protection hidden="1"/>
    </xf>
    <xf numFmtId="0" fontId="0" fillId="0" borderId="23" xfId="0" applyFill="1" applyBorder="1" applyAlignment="1" applyProtection="1">
      <alignment/>
      <protection hidden="1"/>
    </xf>
    <xf numFmtId="0" fontId="9" fillId="0" borderId="24" xfId="0" applyFont="1" applyFill="1" applyBorder="1" applyAlignment="1" applyProtection="1" quotePrefix="1">
      <alignment horizontal="center" vertical="center" wrapText="1"/>
      <protection hidden="1"/>
    </xf>
    <xf numFmtId="0" fontId="9" fillId="0" borderId="25" xfId="0" applyFont="1" applyFill="1" applyBorder="1" applyAlignment="1" applyProtection="1" quotePrefix="1">
      <alignment horizontal="center" vertical="center" wrapText="1"/>
      <protection hidden="1"/>
    </xf>
    <xf numFmtId="0" fontId="9" fillId="0" borderId="26" xfId="0" applyFont="1" applyFill="1" applyBorder="1" applyAlignment="1" applyProtection="1" quotePrefix="1">
      <alignment horizontal="center" vertical="center" wrapText="1"/>
      <protection hidden="1"/>
    </xf>
    <xf numFmtId="0" fontId="9" fillId="0" borderId="27" xfId="0" applyFont="1" applyFill="1" applyBorder="1" applyAlignment="1" applyProtection="1" quotePrefix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 quotePrefix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Fill="1" applyBorder="1" applyAlignment="1" applyProtection="1" quotePrefix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2" fontId="5" fillId="0" borderId="10" xfId="0" applyNumberFormat="1" applyFont="1" applyFill="1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2190750</xdr:colOff>
      <xdr:row>0</xdr:row>
      <xdr:rowOff>28575</xdr:rowOff>
    </xdr:from>
    <xdr:to>
      <xdr:col>2</xdr:col>
      <xdr:colOff>6124575</xdr:colOff>
      <xdr:row>3</xdr:row>
      <xdr:rowOff>57150</xdr:rowOff>
    </xdr:to>
    <xdr:pic>
      <xdr:nvPicPr>
        <xdr:cNvPr id="1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8575"/>
          <a:ext cx="3933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outlinePr summaryBelow="0"/>
    <pageSetUpPr fitToPage="1"/>
  </sheetPr>
  <dimension ref="A1:GW381"/>
  <sheetViews>
    <sheetView tabSelected="1" zoomScale="70" zoomScaleNormal="70" zoomScaleSheetLayoutView="80" workbookViewId="0" topLeftCell="A1">
      <pane ySplit="7" topLeftCell="BM8" activePane="bottomLeft" state="frozen"/>
      <selection pane="topLeft" activeCell="A1" sqref="A1"/>
      <selection pane="bottomLeft" activeCell="N9" sqref="N9"/>
    </sheetView>
  </sheetViews>
  <sheetFormatPr defaultColWidth="9.00390625" defaultRowHeight="12.75" outlineLevelRow="2"/>
  <cols>
    <col min="1" max="1" width="1.37890625" style="37" customWidth="1"/>
    <col min="2" max="2" width="10.625" style="33" hidden="1" customWidth="1"/>
    <col min="3" max="3" width="103.25390625" style="123" customWidth="1"/>
    <col min="4" max="4" width="12.75390625" style="123" customWidth="1"/>
    <col min="5" max="5" width="8.25390625" style="123" hidden="1" customWidth="1"/>
    <col min="6" max="6" width="10.375" style="123" customWidth="1"/>
    <col min="7" max="7" width="9.25390625" style="33" bestFit="1" customWidth="1"/>
    <col min="8" max="8" width="9.875" style="33" customWidth="1"/>
    <col min="9" max="9" width="11.25390625" style="140" hidden="1" customWidth="1"/>
    <col min="10" max="10" width="15.875" style="1" hidden="1" customWidth="1"/>
    <col min="11" max="11" width="13.125" style="1" hidden="1" customWidth="1"/>
    <col min="12" max="12" width="18.125" style="1" hidden="1" customWidth="1"/>
    <col min="13" max="16384" width="9.125" style="33" customWidth="1"/>
  </cols>
  <sheetData>
    <row r="1" spans="2:10" ht="15">
      <c r="B1" s="34"/>
      <c r="C1" s="38"/>
      <c r="D1" s="39"/>
      <c r="E1" s="40"/>
      <c r="F1" s="40"/>
      <c r="G1" s="36" t="s">
        <v>333</v>
      </c>
      <c r="H1" s="1"/>
      <c r="I1" s="124"/>
      <c r="J1" s="31"/>
    </row>
    <row r="2" spans="2:10" ht="15">
      <c r="B2" s="34"/>
      <c r="C2" s="38"/>
      <c r="D2" s="40"/>
      <c r="E2" s="40"/>
      <c r="F2" s="40"/>
      <c r="G2" s="31"/>
      <c r="H2" s="36" t="s">
        <v>334</v>
      </c>
      <c r="I2" s="124"/>
      <c r="J2" s="31"/>
    </row>
    <row r="3" spans="2:10" ht="15">
      <c r="B3" s="34"/>
      <c r="C3" s="38"/>
      <c r="D3" s="40"/>
      <c r="E3" s="40"/>
      <c r="F3" s="40"/>
      <c r="G3" s="31"/>
      <c r="H3" s="36" t="s">
        <v>335</v>
      </c>
      <c r="I3" s="124"/>
      <c r="J3" s="31"/>
    </row>
    <row r="4" spans="2:10" ht="15.75">
      <c r="B4" s="34"/>
      <c r="C4" s="41" t="s">
        <v>207</v>
      </c>
      <c r="D4" s="40"/>
      <c r="E4" s="40"/>
      <c r="F4" s="40"/>
      <c r="G4" s="31"/>
      <c r="H4" s="36" t="s">
        <v>336</v>
      </c>
      <c r="I4" s="124"/>
      <c r="J4" s="31"/>
    </row>
    <row r="5" spans="2:10" ht="15">
      <c r="B5" s="34"/>
      <c r="C5" s="38"/>
      <c r="D5" s="38"/>
      <c r="E5" s="38"/>
      <c r="F5" s="38"/>
      <c r="G5" s="2"/>
      <c r="H5" s="36" t="s">
        <v>337</v>
      </c>
      <c r="I5" s="125"/>
      <c r="J5" s="2"/>
    </row>
    <row r="6" spans="2:10" ht="18.75" customHeight="1">
      <c r="B6" s="34"/>
      <c r="C6" s="42"/>
      <c r="D6" s="43"/>
      <c r="E6" s="43"/>
      <c r="F6" s="38"/>
      <c r="G6" s="2"/>
      <c r="H6" s="36" t="s">
        <v>338</v>
      </c>
      <c r="I6" s="126" t="s">
        <v>241</v>
      </c>
      <c r="J6" s="2"/>
    </row>
    <row r="7" spans="1:12" ht="63">
      <c r="A7" s="144"/>
      <c r="B7" s="143" t="s">
        <v>113</v>
      </c>
      <c r="C7" s="32" t="s">
        <v>224</v>
      </c>
      <c r="D7" s="32" t="s">
        <v>225</v>
      </c>
      <c r="E7" s="32" t="s">
        <v>228</v>
      </c>
      <c r="F7" s="32" t="s">
        <v>226</v>
      </c>
      <c r="G7" s="32" t="s">
        <v>49</v>
      </c>
      <c r="H7" s="32" t="s">
        <v>50</v>
      </c>
      <c r="I7" s="145" t="s">
        <v>227</v>
      </c>
      <c r="J7" s="141" t="s">
        <v>229</v>
      </c>
      <c r="K7" s="141" t="s">
        <v>152</v>
      </c>
      <c r="L7" s="142" t="s">
        <v>239</v>
      </c>
    </row>
    <row r="8" spans="2:12" ht="16.5">
      <c r="B8" s="189" t="s">
        <v>164</v>
      </c>
      <c r="C8" s="190"/>
      <c r="D8" s="190"/>
      <c r="E8" s="190"/>
      <c r="F8" s="190"/>
      <c r="G8" s="35">
        <v>0</v>
      </c>
      <c r="H8" s="35">
        <v>0</v>
      </c>
      <c r="I8" s="33"/>
      <c r="J8" s="33"/>
      <c r="K8" s="33"/>
      <c r="L8" s="33"/>
    </row>
    <row r="9" spans="2:12" ht="33" outlineLevel="1">
      <c r="B9" s="56">
        <v>501</v>
      </c>
      <c r="C9" s="57" t="s">
        <v>13</v>
      </c>
      <c r="D9" s="46" t="s">
        <v>121</v>
      </c>
      <c r="E9" s="46">
        <v>0.1</v>
      </c>
      <c r="F9" s="47">
        <v>5</v>
      </c>
      <c r="G9" s="35">
        <v>30</v>
      </c>
      <c r="H9" s="35">
        <v>31.44</v>
      </c>
      <c r="I9" s="127"/>
      <c r="J9" s="3">
        <f>IF(I9*0,"",I9*E9)</f>
        <v>0</v>
      </c>
      <c r="K9" s="4">
        <f>IF(I9="","",I9*F9)</f>
      </c>
      <c r="L9" s="5">
        <f>IF(K9="","",K9*H9)</f>
      </c>
    </row>
    <row r="10" spans="2:12" ht="16.5" outlineLevel="1">
      <c r="B10" s="56" t="s">
        <v>19</v>
      </c>
      <c r="C10" s="57" t="s">
        <v>122</v>
      </c>
      <c r="D10" s="46" t="s">
        <v>20</v>
      </c>
      <c r="E10" s="46">
        <v>0.125</v>
      </c>
      <c r="F10" s="47">
        <v>5</v>
      </c>
      <c r="G10" s="35">
        <v>27.2</v>
      </c>
      <c r="H10" s="35">
        <v>28.505600000000005</v>
      </c>
      <c r="I10" s="127"/>
      <c r="J10" s="3">
        <f>IF(I10*0,"",I10*E10)</f>
        <v>0</v>
      </c>
      <c r="K10" s="4">
        <f>IF(I10="","",I10*F10)</f>
      </c>
      <c r="L10" s="5">
        <f>IF(K10="","",K10*H10)</f>
      </c>
    </row>
    <row r="11" spans="2:12" ht="16.5" outlineLevel="1">
      <c r="B11" s="56">
        <v>314</v>
      </c>
      <c r="C11" s="57" t="s">
        <v>128</v>
      </c>
      <c r="D11" s="46" t="s">
        <v>120</v>
      </c>
      <c r="E11" s="46">
        <v>0.1</v>
      </c>
      <c r="F11" s="47">
        <v>20</v>
      </c>
      <c r="G11" s="35">
        <v>46.6</v>
      </c>
      <c r="H11" s="35">
        <v>48.836800000000004</v>
      </c>
      <c r="I11" s="127"/>
      <c r="J11" s="3">
        <f>IF(I11*0,"",I11*E11)</f>
        <v>0</v>
      </c>
      <c r="K11" s="4">
        <f>IF(I11="","",I11*F11)</f>
      </c>
      <c r="L11" s="5">
        <f>IF(K11="","",K11*H11)</f>
      </c>
    </row>
    <row r="12" spans="2:12" ht="33" outlineLevel="1">
      <c r="B12" s="44"/>
      <c r="C12" s="57" t="s">
        <v>42</v>
      </c>
      <c r="D12" s="46" t="s">
        <v>55</v>
      </c>
      <c r="E12" s="46">
        <v>0.25</v>
      </c>
      <c r="F12" s="58">
        <v>20</v>
      </c>
      <c r="G12" s="35">
        <v>26.8</v>
      </c>
      <c r="H12" s="35">
        <v>28.0864</v>
      </c>
      <c r="I12" s="127"/>
      <c r="J12" s="3">
        <f>IF(I12*0,"",I12*E12)</f>
        <v>0</v>
      </c>
      <c r="K12" s="4">
        <f>IF(I12="","",I12*F12)</f>
      </c>
      <c r="L12" s="5">
        <f>IF(K12="","",K12*H12)</f>
      </c>
    </row>
    <row r="13" spans="2:12" ht="33" outlineLevel="1">
      <c r="B13" s="52"/>
      <c r="C13" s="57" t="s">
        <v>123</v>
      </c>
      <c r="D13" s="50" t="s">
        <v>55</v>
      </c>
      <c r="E13" s="50">
        <v>0.25</v>
      </c>
      <c r="F13" s="59">
        <v>20</v>
      </c>
      <c r="G13" s="35">
        <v>26.8</v>
      </c>
      <c r="H13" s="35">
        <v>28.0864</v>
      </c>
      <c r="I13" s="128"/>
      <c r="J13" s="15">
        <f>IF(I13*0,"",I13*E13)</f>
        <v>0</v>
      </c>
      <c r="K13" s="4">
        <f>IF(I13="","",I13*F13)</f>
      </c>
      <c r="L13" s="16">
        <f>IF(K13="","",K13*H13)</f>
      </c>
    </row>
    <row r="14" spans="2:12" ht="49.5" outlineLevel="1">
      <c r="B14" s="52"/>
      <c r="C14" s="57" t="s">
        <v>124</v>
      </c>
      <c r="D14" s="50" t="s">
        <v>55</v>
      </c>
      <c r="E14" s="50">
        <v>0.25</v>
      </c>
      <c r="F14" s="59">
        <v>20</v>
      </c>
      <c r="G14" s="35">
        <v>27.4</v>
      </c>
      <c r="H14" s="35">
        <v>28.715200000000003</v>
      </c>
      <c r="I14" s="128"/>
      <c r="J14" s="15">
        <f>IF(I14*0,"",I14*E14)</f>
        <v>0</v>
      </c>
      <c r="K14" s="4">
        <f>IF(I14="","",I14*F14)</f>
      </c>
      <c r="L14" s="16">
        <f>IF(K14="","",K14*H14)</f>
      </c>
    </row>
    <row r="15" spans="2:12" ht="36.75" outlineLevel="1">
      <c r="B15" s="55" t="s">
        <v>69</v>
      </c>
      <c r="C15" s="60" t="s">
        <v>285</v>
      </c>
      <c r="D15" s="50" t="s">
        <v>291</v>
      </c>
      <c r="E15" s="50">
        <v>0.25</v>
      </c>
      <c r="F15" s="59">
        <v>15</v>
      </c>
      <c r="G15" s="35">
        <v>26.8</v>
      </c>
      <c r="H15" s="35">
        <v>28.0864</v>
      </c>
      <c r="I15" s="128"/>
      <c r="J15" s="15">
        <f aca="true" t="shared" si="0" ref="J15:J20">IF(I15*0,"",I15*E15)</f>
        <v>0</v>
      </c>
      <c r="K15" s="4">
        <f aca="true" t="shared" si="1" ref="K15:K20">IF(I15="","",I15*F15)</f>
      </c>
      <c r="L15" s="16">
        <f aca="true" t="shared" si="2" ref="L15:L20">IF(K15="","",K15*H15)</f>
      </c>
    </row>
    <row r="16" spans="2:12" ht="36.75" outlineLevel="1">
      <c r="B16" s="55" t="s">
        <v>69</v>
      </c>
      <c r="C16" s="57" t="s">
        <v>286</v>
      </c>
      <c r="D16" s="50" t="s">
        <v>291</v>
      </c>
      <c r="E16" s="50">
        <v>0.25</v>
      </c>
      <c r="F16" s="59">
        <v>15</v>
      </c>
      <c r="G16" s="35">
        <v>26.8</v>
      </c>
      <c r="H16" s="35">
        <v>28.0864</v>
      </c>
      <c r="I16" s="128"/>
      <c r="J16" s="15">
        <f t="shared" si="0"/>
        <v>0</v>
      </c>
      <c r="K16" s="4">
        <f t="shared" si="1"/>
      </c>
      <c r="L16" s="16">
        <f t="shared" si="2"/>
      </c>
    </row>
    <row r="17" spans="2:12" ht="53.25" outlineLevel="1">
      <c r="B17" s="55" t="s">
        <v>69</v>
      </c>
      <c r="C17" s="57" t="s">
        <v>287</v>
      </c>
      <c r="D17" s="50" t="s">
        <v>291</v>
      </c>
      <c r="E17" s="50">
        <v>0.25</v>
      </c>
      <c r="F17" s="59">
        <v>15</v>
      </c>
      <c r="G17" s="35">
        <v>27.4</v>
      </c>
      <c r="H17" s="35">
        <v>28.715200000000003</v>
      </c>
      <c r="I17" s="128"/>
      <c r="J17" s="15">
        <f t="shared" si="0"/>
        <v>0</v>
      </c>
      <c r="K17" s="4">
        <f t="shared" si="1"/>
      </c>
      <c r="L17" s="16">
        <f t="shared" si="2"/>
      </c>
    </row>
    <row r="18" spans="2:12" ht="36.75" outlineLevel="1">
      <c r="B18" s="55" t="s">
        <v>69</v>
      </c>
      <c r="C18" s="57" t="s">
        <v>288</v>
      </c>
      <c r="D18" s="50" t="s">
        <v>55</v>
      </c>
      <c r="E18" s="50">
        <v>0.35</v>
      </c>
      <c r="F18" s="59">
        <v>20</v>
      </c>
      <c r="G18" s="35">
        <v>26.8</v>
      </c>
      <c r="H18" s="35">
        <v>28.0864</v>
      </c>
      <c r="I18" s="128"/>
      <c r="J18" s="15">
        <f t="shared" si="0"/>
        <v>0</v>
      </c>
      <c r="K18" s="4">
        <f t="shared" si="1"/>
      </c>
      <c r="L18" s="16">
        <f t="shared" si="2"/>
      </c>
    </row>
    <row r="19" spans="2:12" ht="36.75" outlineLevel="1">
      <c r="B19" s="55" t="s">
        <v>69</v>
      </c>
      <c r="C19" s="57" t="s">
        <v>289</v>
      </c>
      <c r="D19" s="50" t="s">
        <v>55</v>
      </c>
      <c r="E19" s="50">
        <v>0.35</v>
      </c>
      <c r="F19" s="59">
        <v>20</v>
      </c>
      <c r="G19" s="35">
        <v>26.8</v>
      </c>
      <c r="H19" s="35">
        <v>28.0864</v>
      </c>
      <c r="I19" s="128"/>
      <c r="J19" s="15">
        <f t="shared" si="0"/>
        <v>0</v>
      </c>
      <c r="K19" s="4">
        <f t="shared" si="1"/>
      </c>
      <c r="L19" s="16">
        <f t="shared" si="2"/>
      </c>
    </row>
    <row r="20" spans="2:12" ht="53.25" outlineLevel="1">
      <c r="B20" s="55" t="s">
        <v>69</v>
      </c>
      <c r="C20" s="57" t="s">
        <v>290</v>
      </c>
      <c r="D20" s="50" t="s">
        <v>55</v>
      </c>
      <c r="E20" s="50">
        <v>0.35</v>
      </c>
      <c r="F20" s="59">
        <v>20</v>
      </c>
      <c r="G20" s="35">
        <v>27.4</v>
      </c>
      <c r="H20" s="35">
        <v>28.715200000000003</v>
      </c>
      <c r="I20" s="128"/>
      <c r="J20" s="15">
        <f t="shared" si="0"/>
        <v>0</v>
      </c>
      <c r="K20" s="4">
        <f t="shared" si="1"/>
      </c>
      <c r="L20" s="16">
        <f t="shared" si="2"/>
      </c>
    </row>
    <row r="21" spans="2:12" ht="16.5">
      <c r="B21" s="189" t="s">
        <v>45</v>
      </c>
      <c r="C21" s="190"/>
      <c r="D21" s="190"/>
      <c r="E21" s="190"/>
      <c r="F21" s="190"/>
      <c r="G21" s="35">
        <v>0</v>
      </c>
      <c r="H21" s="35">
        <v>0</v>
      </c>
      <c r="I21" s="33"/>
      <c r="J21" s="33"/>
      <c r="K21" s="33"/>
      <c r="L21" s="33"/>
    </row>
    <row r="22" spans="2:12" ht="16.5" outlineLevel="1">
      <c r="B22" s="52"/>
      <c r="C22" s="53" t="s">
        <v>7</v>
      </c>
      <c r="D22" s="50" t="s">
        <v>6</v>
      </c>
      <c r="E22" s="50">
        <v>0.456</v>
      </c>
      <c r="F22" s="51">
        <v>6</v>
      </c>
      <c r="G22" s="35">
        <v>59.1</v>
      </c>
      <c r="H22" s="35">
        <v>61.936800000000005</v>
      </c>
      <c r="I22" s="128"/>
      <c r="J22" s="15">
        <f>IF(I22*0,"",I22*E22)</f>
        <v>0</v>
      </c>
      <c r="K22" s="4">
        <f aca="true" t="shared" si="3" ref="K22:K27">IF(I22="","",I22*F22)</f>
      </c>
      <c r="L22" s="16">
        <f>IF(K22="","",K22*H22)</f>
      </c>
    </row>
    <row r="23" spans="2:12" ht="16.5" outlineLevel="1">
      <c r="B23" s="52"/>
      <c r="C23" s="53" t="s">
        <v>8</v>
      </c>
      <c r="D23" s="50" t="s">
        <v>6</v>
      </c>
      <c r="E23" s="50">
        <v>0.456</v>
      </c>
      <c r="F23" s="51">
        <v>6</v>
      </c>
      <c r="G23" s="35">
        <v>59.1</v>
      </c>
      <c r="H23" s="35">
        <v>61.936800000000005</v>
      </c>
      <c r="I23" s="128"/>
      <c r="J23" s="15">
        <f>IF(I23*0,"",I23*E23)</f>
        <v>0</v>
      </c>
      <c r="K23" s="4">
        <f t="shared" si="3"/>
      </c>
      <c r="L23" s="16">
        <f>IF(K23="","",K23*H23)</f>
      </c>
    </row>
    <row r="24" spans="2:12" ht="16.5" outlineLevel="1">
      <c r="B24" s="52"/>
      <c r="C24" s="61" t="s">
        <v>12</v>
      </c>
      <c r="D24" s="50" t="s">
        <v>6</v>
      </c>
      <c r="E24" s="50">
        <v>0.456</v>
      </c>
      <c r="F24" s="51">
        <v>6</v>
      </c>
      <c r="G24" s="35">
        <v>59.1</v>
      </c>
      <c r="H24" s="35">
        <v>61.936800000000005</v>
      </c>
      <c r="I24" s="128"/>
      <c r="J24" s="15">
        <f>IF(I24*0,"",I24*E24)</f>
        <v>0</v>
      </c>
      <c r="K24" s="4">
        <f t="shared" si="3"/>
      </c>
      <c r="L24" s="16">
        <f>IF(K24="","",K24*H24)</f>
      </c>
    </row>
    <row r="25" spans="2:12" ht="16.5" outlineLevel="1">
      <c r="B25" s="52"/>
      <c r="C25" s="61" t="s">
        <v>11</v>
      </c>
      <c r="D25" s="50" t="s">
        <v>6</v>
      </c>
      <c r="E25" s="50">
        <v>0.456</v>
      </c>
      <c r="F25" s="51">
        <v>6</v>
      </c>
      <c r="G25" s="35">
        <v>59.1</v>
      </c>
      <c r="H25" s="35">
        <v>61.936800000000005</v>
      </c>
      <c r="I25" s="128"/>
      <c r="J25" s="15">
        <f>IF(I25*0,"",I25*E25)</f>
        <v>0</v>
      </c>
      <c r="K25" s="4">
        <f t="shared" si="3"/>
      </c>
      <c r="L25" s="16">
        <f>IF(K25="","",K25*H25)</f>
      </c>
    </row>
    <row r="26" spans="2:12" ht="16.5" outlineLevel="1">
      <c r="B26" s="52"/>
      <c r="C26" s="61" t="s">
        <v>9</v>
      </c>
      <c r="D26" s="50" t="s">
        <v>6</v>
      </c>
      <c r="E26" s="50">
        <v>0.456</v>
      </c>
      <c r="F26" s="51">
        <v>6</v>
      </c>
      <c r="G26" s="35">
        <v>59.1</v>
      </c>
      <c r="H26" s="35">
        <v>61.936800000000005</v>
      </c>
      <c r="I26" s="128"/>
      <c r="J26" s="15">
        <f>IF(I26*0,"",I26*E26)</f>
        <v>0</v>
      </c>
      <c r="K26" s="4">
        <f t="shared" si="3"/>
      </c>
      <c r="L26" s="16">
        <f>IF(K26="","",K26*H26)</f>
      </c>
    </row>
    <row r="27" spans="2:12" ht="16.5" outlineLevel="1">
      <c r="B27" s="52"/>
      <c r="C27" s="61" t="s">
        <v>10</v>
      </c>
      <c r="D27" s="50" t="s">
        <v>6</v>
      </c>
      <c r="E27" s="50">
        <v>0.456</v>
      </c>
      <c r="F27" s="51">
        <v>6</v>
      </c>
      <c r="G27" s="35">
        <v>59.1</v>
      </c>
      <c r="H27" s="35">
        <v>61.936800000000005</v>
      </c>
      <c r="I27" s="128"/>
      <c r="J27" s="15">
        <f>IF(I27*0,"",I27*E27)</f>
        <v>0</v>
      </c>
      <c r="K27" s="4">
        <f t="shared" si="3"/>
      </c>
      <c r="L27" s="16">
        <f>IF(K27="","",K27*H27)</f>
      </c>
    </row>
    <row r="28" spans="2:12" ht="16.5">
      <c r="B28" s="189" t="s">
        <v>186</v>
      </c>
      <c r="C28" s="190"/>
      <c r="D28" s="190"/>
      <c r="E28" s="190"/>
      <c r="F28" s="190"/>
      <c r="G28" s="35">
        <v>0</v>
      </c>
      <c r="H28" s="35">
        <v>0</v>
      </c>
      <c r="I28" s="33"/>
      <c r="J28" s="33"/>
      <c r="K28" s="33"/>
      <c r="L28" s="33"/>
    </row>
    <row r="29" spans="2:12" ht="33" outlineLevel="1">
      <c r="B29" s="52"/>
      <c r="C29" s="62" t="s">
        <v>190</v>
      </c>
      <c r="D29" s="46" t="s">
        <v>351</v>
      </c>
      <c r="E29" s="46">
        <v>3.5</v>
      </c>
      <c r="F29" s="47">
        <v>12</v>
      </c>
      <c r="G29" s="35">
        <v>201.7</v>
      </c>
      <c r="H29" s="35">
        <v>211.38160000000002</v>
      </c>
      <c r="I29" s="127"/>
      <c r="J29" s="3">
        <f aca="true" t="shared" si="4" ref="J29:J34">IF(I29*0,"",I29*E29)</f>
        <v>0</v>
      </c>
      <c r="K29" s="4">
        <f aca="true" t="shared" si="5" ref="K29:K34">IF(I29="","",I29*F29)</f>
      </c>
      <c r="L29" s="5">
        <f aca="true" t="shared" si="6" ref="L29:L34">IF(K29="","",K29*H29)</f>
      </c>
    </row>
    <row r="30" spans="2:12" ht="33" outlineLevel="1">
      <c r="B30" s="52"/>
      <c r="C30" s="62" t="s">
        <v>192</v>
      </c>
      <c r="D30" s="46" t="s">
        <v>351</v>
      </c>
      <c r="E30" s="46">
        <v>3.5</v>
      </c>
      <c r="F30" s="47">
        <v>12</v>
      </c>
      <c r="G30" s="35">
        <v>201.7</v>
      </c>
      <c r="H30" s="35">
        <v>211.38160000000002</v>
      </c>
      <c r="I30" s="127"/>
      <c r="J30" s="3">
        <f t="shared" si="4"/>
        <v>0</v>
      </c>
      <c r="K30" s="4">
        <f t="shared" si="5"/>
      </c>
      <c r="L30" s="5">
        <f t="shared" si="6"/>
      </c>
    </row>
    <row r="31" spans="2:12" ht="16.5" outlineLevel="1">
      <c r="B31" s="52"/>
      <c r="C31" s="62" t="s">
        <v>189</v>
      </c>
      <c r="D31" s="46" t="s">
        <v>351</v>
      </c>
      <c r="E31" s="46">
        <v>3.5</v>
      </c>
      <c r="F31" s="47">
        <v>12</v>
      </c>
      <c r="G31" s="35">
        <v>201.7</v>
      </c>
      <c r="H31" s="35">
        <v>211.38160000000002</v>
      </c>
      <c r="I31" s="127"/>
      <c r="J31" s="3">
        <f t="shared" si="4"/>
        <v>0</v>
      </c>
      <c r="K31" s="4">
        <f t="shared" si="5"/>
      </c>
      <c r="L31" s="5">
        <f t="shared" si="6"/>
      </c>
    </row>
    <row r="32" spans="2:12" ht="33" outlineLevel="1">
      <c r="B32" s="52"/>
      <c r="C32" s="62" t="s">
        <v>188</v>
      </c>
      <c r="D32" s="46" t="s">
        <v>351</v>
      </c>
      <c r="E32" s="46">
        <v>3.5</v>
      </c>
      <c r="F32" s="47">
        <v>12</v>
      </c>
      <c r="G32" s="35">
        <v>201.7</v>
      </c>
      <c r="H32" s="35">
        <v>211.38160000000002</v>
      </c>
      <c r="I32" s="127"/>
      <c r="J32" s="3">
        <f t="shared" si="4"/>
        <v>0</v>
      </c>
      <c r="K32" s="4">
        <f t="shared" si="5"/>
      </c>
      <c r="L32" s="5">
        <f t="shared" si="6"/>
      </c>
    </row>
    <row r="33" spans="2:12" ht="33" outlineLevel="1">
      <c r="B33" s="52"/>
      <c r="C33" s="62" t="s">
        <v>191</v>
      </c>
      <c r="D33" s="46" t="s">
        <v>351</v>
      </c>
      <c r="E33" s="46">
        <v>3.5</v>
      </c>
      <c r="F33" s="47">
        <v>12</v>
      </c>
      <c r="G33" s="35">
        <v>201.7</v>
      </c>
      <c r="H33" s="35">
        <v>211.38160000000002</v>
      </c>
      <c r="I33" s="127"/>
      <c r="J33" s="3">
        <f t="shared" si="4"/>
        <v>0</v>
      </c>
      <c r="K33" s="4">
        <f t="shared" si="5"/>
      </c>
      <c r="L33" s="5">
        <f t="shared" si="6"/>
      </c>
    </row>
    <row r="34" spans="2:12" ht="33" outlineLevel="1">
      <c r="B34" s="52"/>
      <c r="C34" s="62" t="s">
        <v>193</v>
      </c>
      <c r="D34" s="46" t="s">
        <v>351</v>
      </c>
      <c r="E34" s="46">
        <v>3.5</v>
      </c>
      <c r="F34" s="47">
        <v>12</v>
      </c>
      <c r="G34" s="35">
        <v>201.7</v>
      </c>
      <c r="H34" s="35">
        <v>211.38160000000002</v>
      </c>
      <c r="I34" s="127"/>
      <c r="J34" s="3">
        <f t="shared" si="4"/>
        <v>0</v>
      </c>
      <c r="K34" s="4">
        <f t="shared" si="5"/>
      </c>
      <c r="L34" s="5">
        <f t="shared" si="6"/>
      </c>
    </row>
    <row r="35" spans="2:12" ht="16.5">
      <c r="B35" s="189" t="s">
        <v>187</v>
      </c>
      <c r="C35" s="190"/>
      <c r="D35" s="190"/>
      <c r="E35" s="190"/>
      <c r="F35" s="190"/>
      <c r="G35" s="35">
        <v>0</v>
      </c>
      <c r="H35" s="35">
        <v>0</v>
      </c>
      <c r="I35" s="33"/>
      <c r="J35" s="33"/>
      <c r="K35" s="33"/>
      <c r="L35" s="33"/>
    </row>
    <row r="36" spans="2:12" ht="16.5" outlineLevel="1">
      <c r="B36" s="52"/>
      <c r="C36" s="45" t="s">
        <v>194</v>
      </c>
      <c r="D36" s="46" t="s">
        <v>351</v>
      </c>
      <c r="E36" s="46">
        <v>3.5</v>
      </c>
      <c r="F36" s="47">
        <v>12</v>
      </c>
      <c r="G36" s="35">
        <v>201.7</v>
      </c>
      <c r="H36" s="35">
        <v>211.38160000000002</v>
      </c>
      <c r="I36" s="127"/>
      <c r="J36" s="3">
        <f aca="true" t="shared" si="7" ref="J36:J41">IF(I36*0,"",I36*E36)</f>
        <v>0</v>
      </c>
      <c r="K36" s="4">
        <f aca="true" t="shared" si="8" ref="K36:K41">IF(I36="","",I36*F36)</f>
      </c>
      <c r="L36" s="5">
        <f aca="true" t="shared" si="9" ref="L36:L41">IF(K36="","",K36*H36)</f>
      </c>
    </row>
    <row r="37" spans="2:12" ht="33" outlineLevel="1">
      <c r="B37" s="52"/>
      <c r="C37" s="45" t="s">
        <v>349</v>
      </c>
      <c r="D37" s="46" t="s">
        <v>351</v>
      </c>
      <c r="E37" s="46">
        <v>3.5</v>
      </c>
      <c r="F37" s="47">
        <v>12</v>
      </c>
      <c r="G37" s="35">
        <v>201.7</v>
      </c>
      <c r="H37" s="35">
        <v>211.38160000000002</v>
      </c>
      <c r="I37" s="127"/>
      <c r="J37" s="3">
        <f t="shared" si="7"/>
        <v>0</v>
      </c>
      <c r="K37" s="4">
        <f t="shared" si="8"/>
      </c>
      <c r="L37" s="5">
        <f t="shared" si="9"/>
      </c>
    </row>
    <row r="38" spans="2:12" ht="33" outlineLevel="1">
      <c r="B38" s="52"/>
      <c r="C38" s="45" t="s">
        <v>350</v>
      </c>
      <c r="D38" s="46" t="s">
        <v>351</v>
      </c>
      <c r="E38" s="46">
        <v>3.5</v>
      </c>
      <c r="F38" s="47">
        <v>12</v>
      </c>
      <c r="G38" s="35">
        <v>201.7</v>
      </c>
      <c r="H38" s="35">
        <v>211.38160000000002</v>
      </c>
      <c r="I38" s="127"/>
      <c r="J38" s="3">
        <f t="shared" si="7"/>
        <v>0</v>
      </c>
      <c r="K38" s="4">
        <f t="shared" si="8"/>
      </c>
      <c r="L38" s="5">
        <f t="shared" si="9"/>
      </c>
    </row>
    <row r="39" spans="2:12" ht="33" outlineLevel="1">
      <c r="B39" s="52"/>
      <c r="C39" s="45" t="s">
        <v>195</v>
      </c>
      <c r="D39" s="46" t="s">
        <v>351</v>
      </c>
      <c r="E39" s="46">
        <v>3.5</v>
      </c>
      <c r="F39" s="47">
        <v>12</v>
      </c>
      <c r="G39" s="35">
        <v>201.7</v>
      </c>
      <c r="H39" s="35">
        <v>211.38160000000002</v>
      </c>
      <c r="I39" s="127"/>
      <c r="J39" s="3">
        <f t="shared" si="7"/>
        <v>0</v>
      </c>
      <c r="K39" s="4">
        <f t="shared" si="8"/>
      </c>
      <c r="L39" s="5">
        <f t="shared" si="9"/>
      </c>
    </row>
    <row r="40" spans="2:12" ht="33" outlineLevel="1">
      <c r="B40" s="52"/>
      <c r="C40" s="45" t="s">
        <v>348</v>
      </c>
      <c r="D40" s="46" t="s">
        <v>351</v>
      </c>
      <c r="E40" s="46">
        <v>3.5</v>
      </c>
      <c r="F40" s="63">
        <v>12</v>
      </c>
      <c r="G40" s="35">
        <v>201.7</v>
      </c>
      <c r="H40" s="35">
        <v>211.38160000000002</v>
      </c>
      <c r="I40" s="127"/>
      <c r="J40" s="3">
        <f t="shared" si="7"/>
        <v>0</v>
      </c>
      <c r="K40" s="4">
        <f t="shared" si="8"/>
      </c>
      <c r="L40" s="5">
        <f t="shared" si="9"/>
      </c>
    </row>
    <row r="41" spans="2:12" ht="33" outlineLevel="1">
      <c r="B41" s="52"/>
      <c r="C41" s="45" t="s">
        <v>196</v>
      </c>
      <c r="D41" s="46" t="s">
        <v>351</v>
      </c>
      <c r="E41" s="46">
        <v>3.5</v>
      </c>
      <c r="F41" s="47">
        <v>12</v>
      </c>
      <c r="G41" s="35">
        <v>201.7</v>
      </c>
      <c r="H41" s="35">
        <v>211.38160000000002</v>
      </c>
      <c r="I41" s="129"/>
      <c r="J41" s="3">
        <f t="shared" si="7"/>
        <v>0</v>
      </c>
      <c r="K41" s="4">
        <f t="shared" si="8"/>
      </c>
      <c r="L41" s="5">
        <f t="shared" si="9"/>
      </c>
    </row>
    <row r="42" spans="1:8" s="65" customFormat="1" ht="16.5">
      <c r="A42" s="64"/>
      <c r="B42" s="163" t="s">
        <v>44</v>
      </c>
      <c r="C42" s="188"/>
      <c r="D42" s="188"/>
      <c r="E42" s="188"/>
      <c r="F42" s="188"/>
      <c r="G42" s="35">
        <v>0</v>
      </c>
      <c r="H42" s="35">
        <v>0</v>
      </c>
    </row>
    <row r="43" spans="2:12" ht="33" outlineLevel="1">
      <c r="B43" s="55" t="s">
        <v>69</v>
      </c>
      <c r="C43" s="49" t="s">
        <v>16</v>
      </c>
      <c r="D43" s="46" t="s">
        <v>114</v>
      </c>
      <c r="E43" s="46">
        <v>0.14</v>
      </c>
      <c r="F43" s="46">
        <v>4</v>
      </c>
      <c r="G43" s="35">
        <v>225</v>
      </c>
      <c r="H43" s="35">
        <v>235.8</v>
      </c>
      <c r="I43" s="130"/>
      <c r="J43" s="14">
        <f aca="true" t="shared" si="10" ref="J43:J57">IF(I43*0,"",I43*E43)</f>
        <v>0</v>
      </c>
      <c r="K43" s="4">
        <f aca="true" t="shared" si="11" ref="K43:K57">IF(I43="","",I43*F43)</f>
      </c>
      <c r="L43" s="25">
        <f aca="true" t="shared" si="12" ref="L43:L57">IF(K43="","",K43*H43)</f>
      </c>
    </row>
    <row r="44" spans="2:12" ht="33" outlineLevel="1">
      <c r="B44" s="55" t="s">
        <v>69</v>
      </c>
      <c r="C44" s="49" t="s">
        <v>17</v>
      </c>
      <c r="D44" s="46" t="s">
        <v>114</v>
      </c>
      <c r="E44" s="46">
        <v>0.14</v>
      </c>
      <c r="F44" s="46">
        <v>4</v>
      </c>
      <c r="G44" s="35">
        <v>225</v>
      </c>
      <c r="H44" s="35">
        <v>235.8</v>
      </c>
      <c r="I44" s="130"/>
      <c r="J44" s="14">
        <f t="shared" si="10"/>
        <v>0</v>
      </c>
      <c r="K44" s="4">
        <f t="shared" si="11"/>
      </c>
      <c r="L44" s="25">
        <f t="shared" si="12"/>
      </c>
    </row>
    <row r="45" spans="2:12" ht="33" outlineLevel="1">
      <c r="B45" s="55" t="s">
        <v>69</v>
      </c>
      <c r="C45" s="49" t="s">
        <v>18</v>
      </c>
      <c r="D45" s="46" t="s">
        <v>114</v>
      </c>
      <c r="E45" s="46">
        <v>0.14</v>
      </c>
      <c r="F45" s="46">
        <v>4</v>
      </c>
      <c r="G45" s="35">
        <v>225</v>
      </c>
      <c r="H45" s="35">
        <v>235.8</v>
      </c>
      <c r="I45" s="130"/>
      <c r="J45" s="14">
        <f t="shared" si="10"/>
        <v>0</v>
      </c>
      <c r="K45" s="4">
        <f t="shared" si="11"/>
      </c>
      <c r="L45" s="25">
        <f t="shared" si="12"/>
      </c>
    </row>
    <row r="46" spans="2:12" ht="16.5" outlineLevel="1">
      <c r="B46" s="48"/>
      <c r="C46" s="49" t="s">
        <v>200</v>
      </c>
      <c r="D46" s="46" t="s">
        <v>114</v>
      </c>
      <c r="E46" s="46">
        <v>0.18</v>
      </c>
      <c r="F46" s="46">
        <v>6</v>
      </c>
      <c r="G46" s="35">
        <v>157.6518</v>
      </c>
      <c r="H46" s="35">
        <v>165.2190864</v>
      </c>
      <c r="I46" s="127"/>
      <c r="J46" s="3">
        <f t="shared" si="10"/>
        <v>0</v>
      </c>
      <c r="K46" s="4">
        <f t="shared" si="11"/>
      </c>
      <c r="L46" s="28">
        <f t="shared" si="12"/>
      </c>
    </row>
    <row r="47" spans="2:12" ht="16.5" outlineLevel="1">
      <c r="B47" s="55" t="s">
        <v>69</v>
      </c>
      <c r="C47" s="49" t="s">
        <v>14</v>
      </c>
      <c r="D47" s="46" t="s">
        <v>114</v>
      </c>
      <c r="E47" s="46">
        <v>0.14</v>
      </c>
      <c r="F47" s="46">
        <v>4</v>
      </c>
      <c r="G47" s="35">
        <v>218.4</v>
      </c>
      <c r="H47" s="35">
        <v>228.88320000000002</v>
      </c>
      <c r="I47" s="130"/>
      <c r="J47" s="14">
        <f t="shared" si="10"/>
        <v>0</v>
      </c>
      <c r="K47" s="4">
        <f t="shared" si="11"/>
      </c>
      <c r="L47" s="25">
        <f t="shared" si="12"/>
      </c>
    </row>
    <row r="48" spans="2:12" ht="16.5" outlineLevel="1">
      <c r="B48" s="55" t="s">
        <v>69</v>
      </c>
      <c r="C48" s="49" t="s">
        <v>15</v>
      </c>
      <c r="D48" s="46" t="s">
        <v>114</v>
      </c>
      <c r="E48" s="46">
        <v>0.14</v>
      </c>
      <c r="F48" s="46">
        <v>4</v>
      </c>
      <c r="G48" s="35">
        <v>218.4</v>
      </c>
      <c r="H48" s="35">
        <v>228.88320000000002</v>
      </c>
      <c r="I48" s="130"/>
      <c r="J48" s="14">
        <f t="shared" si="10"/>
        <v>0</v>
      </c>
      <c r="K48" s="4">
        <f t="shared" si="11"/>
      </c>
      <c r="L48" s="25">
        <f t="shared" si="12"/>
      </c>
    </row>
    <row r="49" spans="2:12" ht="16.5" outlineLevel="1">
      <c r="B49" s="55" t="s">
        <v>69</v>
      </c>
      <c r="C49" s="49" t="s">
        <v>197</v>
      </c>
      <c r="D49" s="46" t="s">
        <v>114</v>
      </c>
      <c r="E49" s="46">
        <v>0.14</v>
      </c>
      <c r="F49" s="46">
        <v>4</v>
      </c>
      <c r="G49" s="35">
        <v>218.4</v>
      </c>
      <c r="H49" s="35">
        <v>228.88320000000002</v>
      </c>
      <c r="I49" s="131"/>
      <c r="J49" s="29">
        <f t="shared" si="10"/>
        <v>0</v>
      </c>
      <c r="K49" s="4">
        <f t="shared" si="11"/>
      </c>
      <c r="L49" s="28">
        <f t="shared" si="12"/>
      </c>
    </row>
    <row r="50" spans="2:12" ht="16.5" outlineLevel="1">
      <c r="B50" s="48"/>
      <c r="C50" s="49" t="s">
        <v>275</v>
      </c>
      <c r="D50" s="46" t="s">
        <v>114</v>
      </c>
      <c r="E50" s="46">
        <v>0.18</v>
      </c>
      <c r="F50" s="46">
        <v>6</v>
      </c>
      <c r="G50" s="35">
        <v>157.6518</v>
      </c>
      <c r="H50" s="35">
        <v>165.2190864</v>
      </c>
      <c r="I50" s="127"/>
      <c r="J50" s="3">
        <f t="shared" si="10"/>
        <v>0</v>
      </c>
      <c r="K50" s="4">
        <f t="shared" si="11"/>
      </c>
      <c r="L50" s="25">
        <f t="shared" si="12"/>
      </c>
    </row>
    <row r="51" spans="2:12" ht="16.5" outlineLevel="1">
      <c r="B51" s="48"/>
      <c r="C51" s="67" t="s">
        <v>202</v>
      </c>
      <c r="D51" s="46" t="s">
        <v>262</v>
      </c>
      <c r="E51" s="46">
        <v>0.21</v>
      </c>
      <c r="F51" s="46">
        <v>6</v>
      </c>
      <c r="G51" s="35">
        <v>296.1</v>
      </c>
      <c r="H51" s="35">
        <v>310.3128</v>
      </c>
      <c r="I51" s="127"/>
      <c r="J51" s="3">
        <f t="shared" si="10"/>
        <v>0</v>
      </c>
      <c r="K51" s="4">
        <f t="shared" si="11"/>
      </c>
      <c r="L51" s="28">
        <f t="shared" si="12"/>
      </c>
    </row>
    <row r="52" spans="2:12" ht="16.5" outlineLevel="1">
      <c r="B52" s="48"/>
      <c r="C52" s="67" t="s">
        <v>201</v>
      </c>
      <c r="D52" s="46" t="s">
        <v>262</v>
      </c>
      <c r="E52" s="46">
        <v>0.21</v>
      </c>
      <c r="F52" s="46">
        <v>6</v>
      </c>
      <c r="G52" s="35">
        <v>296.1</v>
      </c>
      <c r="H52" s="35">
        <v>310.3128</v>
      </c>
      <c r="I52" s="127"/>
      <c r="J52" s="3">
        <f t="shared" si="10"/>
        <v>0</v>
      </c>
      <c r="K52" s="4">
        <f t="shared" si="11"/>
      </c>
      <c r="L52" s="28">
        <f>IF(K52="","",K52*H52)</f>
      </c>
    </row>
    <row r="53" spans="2:12" ht="16.5" outlineLevel="1">
      <c r="B53" s="55" t="s">
        <v>69</v>
      </c>
      <c r="C53" s="49" t="s">
        <v>292</v>
      </c>
      <c r="D53" s="46" t="s">
        <v>114</v>
      </c>
      <c r="E53" s="46">
        <v>0.16</v>
      </c>
      <c r="F53" s="46">
        <v>6</v>
      </c>
      <c r="G53" s="35">
        <v>113.5</v>
      </c>
      <c r="H53" s="35">
        <v>118.94800000000001</v>
      </c>
      <c r="I53" s="127"/>
      <c r="J53" s="3">
        <f t="shared" si="10"/>
        <v>0</v>
      </c>
      <c r="K53" s="4">
        <f t="shared" si="11"/>
      </c>
      <c r="L53" s="28">
        <f t="shared" si="12"/>
      </c>
    </row>
    <row r="54" spans="2:12" ht="33" outlineLevel="1">
      <c r="B54" s="48"/>
      <c r="C54" s="45" t="s">
        <v>276</v>
      </c>
      <c r="D54" s="46" t="s">
        <v>114</v>
      </c>
      <c r="E54" s="46">
        <v>0.16</v>
      </c>
      <c r="F54" s="47">
        <v>6</v>
      </c>
      <c r="G54" s="35">
        <v>83.6</v>
      </c>
      <c r="H54" s="35">
        <v>87.6128</v>
      </c>
      <c r="I54" s="127"/>
      <c r="J54" s="3">
        <f t="shared" si="10"/>
        <v>0</v>
      </c>
      <c r="K54" s="4">
        <f t="shared" si="11"/>
      </c>
      <c r="L54" s="25">
        <f t="shared" si="12"/>
      </c>
    </row>
    <row r="55" spans="2:12" ht="16.5" outlineLevel="1">
      <c r="B55" s="68"/>
      <c r="C55" s="45" t="s">
        <v>172</v>
      </c>
      <c r="D55" s="46" t="s">
        <v>262</v>
      </c>
      <c r="E55" s="46">
        <v>0.21</v>
      </c>
      <c r="F55" s="47">
        <v>6</v>
      </c>
      <c r="G55" s="35">
        <v>123.4684</v>
      </c>
      <c r="H55" s="35">
        <v>129.3948832</v>
      </c>
      <c r="I55" s="127"/>
      <c r="J55" s="3">
        <f t="shared" si="10"/>
        <v>0</v>
      </c>
      <c r="K55" s="4">
        <f t="shared" si="11"/>
      </c>
      <c r="L55" s="25">
        <f t="shared" si="12"/>
      </c>
    </row>
    <row r="56" spans="2:12" ht="33" outlineLevel="1">
      <c r="B56" s="68"/>
      <c r="C56" s="45" t="s">
        <v>173</v>
      </c>
      <c r="D56" s="46" t="s">
        <v>262</v>
      </c>
      <c r="E56" s="46">
        <v>0.21</v>
      </c>
      <c r="F56" s="47">
        <v>6</v>
      </c>
      <c r="G56" s="35">
        <v>132.652</v>
      </c>
      <c r="H56" s="35">
        <v>139.019296</v>
      </c>
      <c r="I56" s="127"/>
      <c r="J56" s="3">
        <f t="shared" si="10"/>
        <v>0</v>
      </c>
      <c r="K56" s="4">
        <f t="shared" si="11"/>
      </c>
      <c r="L56" s="25">
        <f t="shared" si="12"/>
      </c>
    </row>
    <row r="57" spans="2:12" ht="16.5" outlineLevel="1">
      <c r="B57" s="48"/>
      <c r="C57" s="69" t="s">
        <v>125</v>
      </c>
      <c r="D57" s="46" t="s">
        <v>244</v>
      </c>
      <c r="E57" s="46">
        <v>0.78</v>
      </c>
      <c r="F57" s="47">
        <v>12</v>
      </c>
      <c r="G57" s="35">
        <v>817.6</v>
      </c>
      <c r="H57" s="35">
        <v>856.8448000000001</v>
      </c>
      <c r="I57" s="127"/>
      <c r="J57" s="3">
        <f t="shared" si="10"/>
        <v>0</v>
      </c>
      <c r="K57" s="4">
        <f t="shared" si="11"/>
      </c>
      <c r="L57" s="25">
        <f t="shared" si="12"/>
      </c>
    </row>
    <row r="58" spans="2:12" ht="16.5" outlineLevel="1">
      <c r="B58" s="171" t="s">
        <v>163</v>
      </c>
      <c r="C58" s="172"/>
      <c r="D58" s="172"/>
      <c r="E58" s="172"/>
      <c r="F58" s="172"/>
      <c r="G58" s="35">
        <v>0</v>
      </c>
      <c r="H58" s="35">
        <v>0</v>
      </c>
      <c r="I58" s="33"/>
      <c r="J58" s="33"/>
      <c r="K58" s="33"/>
      <c r="L58" s="33"/>
    </row>
    <row r="59" spans="2:12" ht="16.5" outlineLevel="2">
      <c r="B59" s="70" t="s">
        <v>377</v>
      </c>
      <c r="C59" s="147" t="s">
        <v>376</v>
      </c>
      <c r="D59" s="46" t="s">
        <v>114</v>
      </c>
      <c r="E59" s="149">
        <v>0.18</v>
      </c>
      <c r="F59" s="149">
        <v>4</v>
      </c>
      <c r="G59" s="35">
        <v>154</v>
      </c>
      <c r="H59" s="35">
        <v>161.39200000000002</v>
      </c>
      <c r="I59" s="127"/>
      <c r="J59" s="30">
        <f>IF(I59*0,"",I59*E59)</f>
        <v>0</v>
      </c>
      <c r="K59" s="4" t="e">
        <f>IF(#REF!="","",#REF!*#REF!)</f>
        <v>#REF!</v>
      </c>
      <c r="L59" s="5" t="e">
        <f>IF(K59="","",K59*H59)</f>
        <v>#REF!</v>
      </c>
    </row>
    <row r="60" spans="2:12" ht="16.5" outlineLevel="1">
      <c r="B60" s="163" t="s">
        <v>278</v>
      </c>
      <c r="C60" s="164"/>
      <c r="D60" s="164"/>
      <c r="E60" s="164"/>
      <c r="F60" s="164"/>
      <c r="G60" s="35">
        <v>0</v>
      </c>
      <c r="H60" s="35">
        <v>0</v>
      </c>
      <c r="I60" s="33"/>
      <c r="J60" s="33"/>
      <c r="K60" s="33"/>
      <c r="L60" s="33"/>
    </row>
    <row r="61" spans="2:12" ht="33" outlineLevel="2">
      <c r="B61" s="150"/>
      <c r="C61" s="151" t="s">
        <v>274</v>
      </c>
      <c r="D61" s="148" t="s">
        <v>262</v>
      </c>
      <c r="E61" s="148">
        <v>0.3</v>
      </c>
      <c r="F61" s="148">
        <v>6</v>
      </c>
      <c r="G61" s="35">
        <v>115</v>
      </c>
      <c r="H61" s="35">
        <v>120.52</v>
      </c>
      <c r="I61" s="133" t="e">
        <f>SUM(#REF!)</f>
        <v>#REF!</v>
      </c>
      <c r="J61" s="17" t="e">
        <f>IF(I61*0,"",I61*E61)</f>
        <v>#REF!</v>
      </c>
      <c r="K61" s="4" t="e">
        <f>IF(#REF!="","",#REF!*#REF!)</f>
        <v>#REF!</v>
      </c>
      <c r="L61" s="5" t="e">
        <f>IF(K61="","",K61*#REF!)</f>
        <v>#REF!</v>
      </c>
    </row>
    <row r="62" spans="1:12" s="73" customFormat="1" ht="33" outlineLevel="1">
      <c r="A62" s="54"/>
      <c r="B62" s="74" t="s">
        <v>116</v>
      </c>
      <c r="C62" s="45" t="s">
        <v>279</v>
      </c>
      <c r="D62" s="75" t="s">
        <v>262</v>
      </c>
      <c r="E62" s="75">
        <v>0.3</v>
      </c>
      <c r="F62" s="58">
        <v>6</v>
      </c>
      <c r="G62" s="35">
        <v>115</v>
      </c>
      <c r="H62" s="35">
        <v>120.52</v>
      </c>
      <c r="I62" s="132"/>
      <c r="J62" s="6">
        <f>IF(I62*0,"",I62*E62)</f>
        <v>0</v>
      </c>
      <c r="K62" s="4">
        <f>IF(I62="","",I62*F62)</f>
      </c>
      <c r="L62" s="5">
        <f>IF(K62="","",K62*H62)</f>
      </c>
    </row>
    <row r="63" spans="1:12" s="65" customFormat="1" ht="33">
      <c r="A63" s="64"/>
      <c r="B63" s="74" t="s">
        <v>115</v>
      </c>
      <c r="C63" s="45" t="s">
        <v>171</v>
      </c>
      <c r="D63" s="75" t="s">
        <v>262</v>
      </c>
      <c r="E63" s="75">
        <v>0.3</v>
      </c>
      <c r="F63" s="58">
        <v>6</v>
      </c>
      <c r="G63" s="35">
        <v>115</v>
      </c>
      <c r="H63" s="35">
        <v>120.52</v>
      </c>
      <c r="I63" s="132"/>
      <c r="J63" s="6">
        <f>IF(I63*0,"",I63*E63)</f>
        <v>0</v>
      </c>
      <c r="K63" s="4">
        <f>IF(I63="","",I63*F63)</f>
      </c>
      <c r="L63" s="5">
        <f>IF(K63="","",K63*H63)</f>
      </c>
    </row>
    <row r="64" spans="1:8" s="65" customFormat="1" ht="16.5" outlineLevel="1">
      <c r="A64" s="64"/>
      <c r="C64" s="191" t="s">
        <v>242</v>
      </c>
      <c r="D64" s="148" t="s">
        <v>48</v>
      </c>
      <c r="E64" s="148">
        <v>0.25</v>
      </c>
      <c r="F64" s="148">
        <v>6</v>
      </c>
      <c r="G64" s="35" t="s">
        <v>339</v>
      </c>
      <c r="H64" s="35" t="s">
        <v>339</v>
      </c>
    </row>
    <row r="65" spans="1:8" s="65" customFormat="1" ht="16.5" outlineLevel="1">
      <c r="A65" s="64"/>
      <c r="B65" s="173" t="s">
        <v>43</v>
      </c>
      <c r="C65" s="173"/>
      <c r="D65" s="173"/>
      <c r="E65" s="173"/>
      <c r="F65" s="173"/>
      <c r="G65" s="35">
        <v>0</v>
      </c>
      <c r="H65" s="35">
        <v>0</v>
      </c>
    </row>
    <row r="66" spans="1:8" s="65" customFormat="1" ht="16.5" outlineLevel="2">
      <c r="A66" s="64"/>
      <c r="B66" s="187" t="s">
        <v>399</v>
      </c>
      <c r="C66" s="187" t="s">
        <v>243</v>
      </c>
      <c r="D66" s="187"/>
      <c r="E66" s="187"/>
      <c r="F66" s="187"/>
      <c r="G66" s="35">
        <v>0</v>
      </c>
      <c r="H66" s="35">
        <v>0</v>
      </c>
    </row>
    <row r="67" spans="1:12" s="65" customFormat="1" ht="16.5" outlineLevel="2">
      <c r="A67" s="64"/>
      <c r="B67" s="75">
        <v>3006</v>
      </c>
      <c r="C67" s="49" t="s">
        <v>180</v>
      </c>
      <c r="D67" s="46" t="s">
        <v>240</v>
      </c>
      <c r="E67" s="46">
        <v>0.2</v>
      </c>
      <c r="F67" s="47">
        <v>5</v>
      </c>
      <c r="G67" s="35">
        <v>163.37624400000004</v>
      </c>
      <c r="H67" s="35">
        <v>171.21830371200005</v>
      </c>
      <c r="I67" s="127"/>
      <c r="J67" s="3">
        <f aca="true" t="shared" si="13" ref="J67:J72">IF(I67*0,"",I67*E67)</f>
        <v>0</v>
      </c>
      <c r="K67" s="4">
        <f aca="true" t="shared" si="14" ref="K67:K130">IF(I67="","",I67*F67)</f>
      </c>
      <c r="L67" s="5">
        <f aca="true" t="shared" si="15" ref="L67:L72">IF(K67="","",K67*H67)</f>
      </c>
    </row>
    <row r="68" spans="1:12" s="65" customFormat="1" ht="16.5" outlineLevel="2">
      <c r="A68" s="64"/>
      <c r="B68" s="75">
        <v>3007</v>
      </c>
      <c r="C68" s="49" t="s">
        <v>181</v>
      </c>
      <c r="D68" s="46" t="s">
        <v>240</v>
      </c>
      <c r="E68" s="46">
        <v>0.2</v>
      </c>
      <c r="F68" s="47">
        <v>5</v>
      </c>
      <c r="G68" s="35">
        <v>163.37624400000004</v>
      </c>
      <c r="H68" s="35">
        <v>171.21830371200005</v>
      </c>
      <c r="I68" s="127"/>
      <c r="J68" s="3">
        <f t="shared" si="13"/>
        <v>0</v>
      </c>
      <c r="K68" s="4">
        <f t="shared" si="14"/>
      </c>
      <c r="L68" s="5">
        <f t="shared" si="15"/>
      </c>
    </row>
    <row r="69" spans="1:12" s="65" customFormat="1" ht="16.5" outlineLevel="2">
      <c r="A69" s="64"/>
      <c r="B69" s="75">
        <v>3008</v>
      </c>
      <c r="C69" s="49" t="s">
        <v>182</v>
      </c>
      <c r="D69" s="46" t="s">
        <v>240</v>
      </c>
      <c r="E69" s="46">
        <v>0.2</v>
      </c>
      <c r="F69" s="47">
        <v>5</v>
      </c>
      <c r="G69" s="35">
        <v>163.37624400000004</v>
      </c>
      <c r="H69" s="35">
        <v>171.21830371200005</v>
      </c>
      <c r="I69" s="127"/>
      <c r="J69" s="3">
        <f t="shared" si="13"/>
        <v>0</v>
      </c>
      <c r="K69" s="4">
        <f t="shared" si="14"/>
      </c>
      <c r="L69" s="5">
        <f t="shared" si="15"/>
      </c>
    </row>
    <row r="70" spans="1:12" s="65" customFormat="1" ht="16.5" outlineLevel="2">
      <c r="A70" s="64"/>
      <c r="B70" s="75">
        <v>3009</v>
      </c>
      <c r="C70" s="49" t="s">
        <v>183</v>
      </c>
      <c r="D70" s="46" t="s">
        <v>240</v>
      </c>
      <c r="E70" s="46">
        <v>0.2</v>
      </c>
      <c r="F70" s="47">
        <v>5</v>
      </c>
      <c r="G70" s="35">
        <v>163.37624400000004</v>
      </c>
      <c r="H70" s="35">
        <v>171.21830371200005</v>
      </c>
      <c r="I70" s="127"/>
      <c r="J70" s="3">
        <f t="shared" si="13"/>
        <v>0</v>
      </c>
      <c r="K70" s="4">
        <f t="shared" si="14"/>
      </c>
      <c r="L70" s="5">
        <f t="shared" si="15"/>
      </c>
    </row>
    <row r="71" spans="1:12" s="65" customFormat="1" ht="16.5" outlineLevel="2">
      <c r="A71" s="64"/>
      <c r="B71" s="75">
        <v>3010</v>
      </c>
      <c r="C71" s="49" t="s">
        <v>184</v>
      </c>
      <c r="D71" s="46" t="s">
        <v>240</v>
      </c>
      <c r="E71" s="46">
        <v>0.2</v>
      </c>
      <c r="F71" s="47">
        <v>5</v>
      </c>
      <c r="G71" s="35">
        <v>163.37624400000004</v>
      </c>
      <c r="H71" s="35">
        <v>171.21830371200005</v>
      </c>
      <c r="I71" s="127"/>
      <c r="J71" s="3">
        <f t="shared" si="13"/>
        <v>0</v>
      </c>
      <c r="K71" s="4">
        <f t="shared" si="14"/>
      </c>
      <c r="L71" s="5">
        <f t="shared" si="15"/>
      </c>
    </row>
    <row r="72" spans="1:12" s="65" customFormat="1" ht="16.5" outlineLevel="1">
      <c r="A72" s="64"/>
      <c r="B72" s="75">
        <v>3011</v>
      </c>
      <c r="C72" s="49" t="s">
        <v>185</v>
      </c>
      <c r="D72" s="46" t="s">
        <v>240</v>
      </c>
      <c r="E72" s="46">
        <v>0.2</v>
      </c>
      <c r="F72" s="47">
        <v>5</v>
      </c>
      <c r="G72" s="35">
        <v>163.37624400000004</v>
      </c>
      <c r="H72" s="35">
        <v>171.21830371200005</v>
      </c>
      <c r="I72" s="127"/>
      <c r="J72" s="3">
        <f t="shared" si="13"/>
        <v>0</v>
      </c>
      <c r="K72" s="4">
        <f t="shared" si="14"/>
      </c>
      <c r="L72" s="5">
        <f t="shared" si="15"/>
      </c>
    </row>
    <row r="73" spans="1:8" s="65" customFormat="1" ht="16.5" outlineLevel="2">
      <c r="A73" s="64"/>
      <c r="B73" s="175" t="s">
        <v>400</v>
      </c>
      <c r="C73" s="175" t="s">
        <v>243</v>
      </c>
      <c r="D73" s="175"/>
      <c r="E73" s="175"/>
      <c r="F73" s="175"/>
      <c r="G73" s="35">
        <v>0</v>
      </c>
      <c r="H73" s="35">
        <v>0</v>
      </c>
    </row>
    <row r="74" spans="1:12" s="65" customFormat="1" ht="16.5" outlineLevel="2">
      <c r="A74" s="64"/>
      <c r="B74" s="75">
        <v>5006</v>
      </c>
      <c r="C74" s="49" t="s">
        <v>174</v>
      </c>
      <c r="D74" s="46" t="s">
        <v>244</v>
      </c>
      <c r="E74" s="46">
        <v>0.5</v>
      </c>
      <c r="F74" s="47">
        <v>5</v>
      </c>
      <c r="G74" s="35">
        <v>205.90651599999998</v>
      </c>
      <c r="H74" s="35">
        <v>215.79002876799998</v>
      </c>
      <c r="I74" s="127"/>
      <c r="J74" s="3">
        <f aca="true" t="shared" si="16" ref="J74:J79">IF(I74*0,"",I74*E74)</f>
        <v>0</v>
      </c>
      <c r="K74" s="4">
        <f t="shared" si="14"/>
      </c>
      <c r="L74" s="5">
        <f aca="true" t="shared" si="17" ref="L74:L79">IF(K74="","",K74*H74)</f>
      </c>
    </row>
    <row r="75" spans="1:12" s="65" customFormat="1" ht="16.5" outlineLevel="2">
      <c r="A75" s="64"/>
      <c r="B75" s="75">
        <v>5007</v>
      </c>
      <c r="C75" s="49" t="s">
        <v>175</v>
      </c>
      <c r="D75" s="46" t="s">
        <v>244</v>
      </c>
      <c r="E75" s="46">
        <v>0.5</v>
      </c>
      <c r="F75" s="47">
        <v>5</v>
      </c>
      <c r="G75" s="35">
        <v>205.90651599999998</v>
      </c>
      <c r="H75" s="35">
        <v>215.79002876799998</v>
      </c>
      <c r="I75" s="127"/>
      <c r="J75" s="3">
        <f t="shared" si="16"/>
        <v>0</v>
      </c>
      <c r="K75" s="4">
        <f t="shared" si="14"/>
      </c>
      <c r="L75" s="5">
        <f t="shared" si="17"/>
      </c>
    </row>
    <row r="76" spans="1:12" s="65" customFormat="1" ht="16.5" outlineLevel="2">
      <c r="A76" s="64"/>
      <c r="B76" s="75">
        <v>5008</v>
      </c>
      <c r="C76" s="49" t="s">
        <v>176</v>
      </c>
      <c r="D76" s="46" t="s">
        <v>244</v>
      </c>
      <c r="E76" s="46">
        <v>0.5</v>
      </c>
      <c r="F76" s="47">
        <v>5</v>
      </c>
      <c r="G76" s="35">
        <v>205.90651599999998</v>
      </c>
      <c r="H76" s="35">
        <v>215.79002876799998</v>
      </c>
      <c r="I76" s="127"/>
      <c r="J76" s="3">
        <f t="shared" si="16"/>
        <v>0</v>
      </c>
      <c r="K76" s="4">
        <f t="shared" si="14"/>
      </c>
      <c r="L76" s="5">
        <f t="shared" si="17"/>
      </c>
    </row>
    <row r="77" spans="1:12" s="65" customFormat="1" ht="16.5" outlineLevel="2">
      <c r="A77" s="64"/>
      <c r="B77" s="75">
        <v>5009</v>
      </c>
      <c r="C77" s="49" t="s">
        <v>177</v>
      </c>
      <c r="D77" s="46" t="s">
        <v>244</v>
      </c>
      <c r="E77" s="46">
        <v>0.5</v>
      </c>
      <c r="F77" s="47">
        <v>5</v>
      </c>
      <c r="G77" s="35">
        <v>205.90651599999998</v>
      </c>
      <c r="H77" s="35">
        <v>215.79002876799998</v>
      </c>
      <c r="I77" s="127"/>
      <c r="J77" s="3">
        <f t="shared" si="16"/>
        <v>0</v>
      </c>
      <c r="K77" s="4">
        <f t="shared" si="14"/>
      </c>
      <c r="L77" s="5">
        <f t="shared" si="17"/>
      </c>
    </row>
    <row r="78" spans="1:12" s="65" customFormat="1" ht="16.5" outlineLevel="2">
      <c r="A78" s="64"/>
      <c r="B78" s="75">
        <v>5010</v>
      </c>
      <c r="C78" s="49" t="s">
        <v>178</v>
      </c>
      <c r="D78" s="46" t="s">
        <v>244</v>
      </c>
      <c r="E78" s="46">
        <v>0.5</v>
      </c>
      <c r="F78" s="47">
        <v>5</v>
      </c>
      <c r="G78" s="35">
        <v>205.90651599999998</v>
      </c>
      <c r="H78" s="35">
        <v>215.79002876799998</v>
      </c>
      <c r="I78" s="127"/>
      <c r="J78" s="3">
        <f t="shared" si="16"/>
        <v>0</v>
      </c>
      <c r="K78" s="4">
        <f t="shared" si="14"/>
      </c>
      <c r="L78" s="5">
        <f t="shared" si="17"/>
      </c>
    </row>
    <row r="79" spans="1:12" s="65" customFormat="1" ht="16.5" outlineLevel="1">
      <c r="A79" s="64"/>
      <c r="B79" s="75">
        <v>5011</v>
      </c>
      <c r="C79" s="49" t="s">
        <v>179</v>
      </c>
      <c r="D79" s="46" t="s">
        <v>244</v>
      </c>
      <c r="E79" s="46">
        <v>0.5</v>
      </c>
      <c r="F79" s="47">
        <v>5</v>
      </c>
      <c r="G79" s="35">
        <v>205.90651599999998</v>
      </c>
      <c r="H79" s="35">
        <v>215.79002876799998</v>
      </c>
      <c r="I79" s="127"/>
      <c r="J79" s="3">
        <f t="shared" si="16"/>
        <v>0</v>
      </c>
      <c r="K79" s="4">
        <f t="shared" si="14"/>
      </c>
      <c r="L79" s="5">
        <f t="shared" si="17"/>
      </c>
    </row>
    <row r="80" spans="1:8" s="65" customFormat="1" ht="16.5" outlineLevel="2">
      <c r="A80" s="64"/>
      <c r="B80" s="175" t="s">
        <v>126</v>
      </c>
      <c r="C80" s="175" t="s">
        <v>243</v>
      </c>
      <c r="D80" s="175"/>
      <c r="E80" s="175"/>
      <c r="F80" s="175"/>
      <c r="G80" s="35">
        <v>0</v>
      </c>
      <c r="H80" s="35">
        <v>0</v>
      </c>
    </row>
    <row r="81" spans="1:12" s="65" customFormat="1" ht="16.5" outlineLevel="2">
      <c r="A81" s="64"/>
      <c r="B81" s="86">
        <v>3001</v>
      </c>
      <c r="C81" s="87" t="s">
        <v>165</v>
      </c>
      <c r="D81" s="88" t="s">
        <v>240</v>
      </c>
      <c r="E81" s="46">
        <v>0.2</v>
      </c>
      <c r="F81" s="89">
        <v>4</v>
      </c>
      <c r="G81" s="35">
        <v>221.78393999999997</v>
      </c>
      <c r="H81" s="35">
        <v>232.42956911999997</v>
      </c>
      <c r="I81" s="127"/>
      <c r="J81" s="3">
        <f>IF(I81*0,"",I81*E82)</f>
        <v>0</v>
      </c>
      <c r="K81" s="4">
        <f t="shared" si="14"/>
      </c>
      <c r="L81" s="5">
        <f>IF(K81="","",K81*H81)</f>
      </c>
    </row>
    <row r="82" spans="1:12" s="65" customFormat="1" ht="16.5" outlineLevel="2">
      <c r="A82" s="64"/>
      <c r="B82" s="86">
        <v>3002</v>
      </c>
      <c r="C82" s="87" t="s">
        <v>318</v>
      </c>
      <c r="D82" s="88" t="s">
        <v>240</v>
      </c>
      <c r="E82" s="46">
        <v>0.2</v>
      </c>
      <c r="F82" s="89">
        <v>4</v>
      </c>
      <c r="G82" s="35">
        <v>221.78393999999997</v>
      </c>
      <c r="H82" s="35">
        <v>232.42956911999997</v>
      </c>
      <c r="I82" s="127"/>
      <c r="J82" s="3">
        <f>IF(I82*0,"",I82*E83)</f>
        <v>0</v>
      </c>
      <c r="K82" s="4">
        <f t="shared" si="14"/>
      </c>
      <c r="L82" s="5">
        <f>IF(K82="","",K82*H82)</f>
      </c>
    </row>
    <row r="83" spans="1:12" s="65" customFormat="1" ht="16.5" outlineLevel="2">
      <c r="A83" s="64"/>
      <c r="B83" s="86">
        <v>3003</v>
      </c>
      <c r="C83" s="87" t="s">
        <v>319</v>
      </c>
      <c r="D83" s="88" t="s">
        <v>240</v>
      </c>
      <c r="E83" s="46">
        <v>0.2</v>
      </c>
      <c r="F83" s="89">
        <v>4</v>
      </c>
      <c r="G83" s="35">
        <v>221.78393999999997</v>
      </c>
      <c r="H83" s="35">
        <v>232.42956911999997</v>
      </c>
      <c r="I83" s="127"/>
      <c r="J83" s="3">
        <f>IF(I83*0,"",I83*E84)</f>
        <v>0</v>
      </c>
      <c r="K83" s="4">
        <f t="shared" si="14"/>
      </c>
      <c r="L83" s="5">
        <f>IF(K83="","",K83*H83)</f>
      </c>
    </row>
    <row r="84" spans="1:12" s="65" customFormat="1" ht="33" outlineLevel="2">
      <c r="A84" s="64"/>
      <c r="B84" s="86">
        <v>3004</v>
      </c>
      <c r="C84" s="87" t="s">
        <v>210</v>
      </c>
      <c r="D84" s="88" t="s">
        <v>240</v>
      </c>
      <c r="E84" s="46">
        <v>0.2</v>
      </c>
      <c r="F84" s="89">
        <v>4</v>
      </c>
      <c r="G84" s="35">
        <v>221.78393999999997</v>
      </c>
      <c r="H84" s="35">
        <v>232.42956911999997</v>
      </c>
      <c r="I84" s="127"/>
      <c r="J84" s="3">
        <f>IF(I84*0,"",I84*E85)</f>
        <v>0</v>
      </c>
      <c r="K84" s="4">
        <f t="shared" si="14"/>
      </c>
      <c r="L84" s="5">
        <f>IF(K84="","",K84*H84)</f>
      </c>
    </row>
    <row r="85" spans="1:12" s="65" customFormat="1" ht="33" outlineLevel="2">
      <c r="A85" s="64"/>
      <c r="B85" s="86">
        <v>3005</v>
      </c>
      <c r="C85" s="87" t="s">
        <v>211</v>
      </c>
      <c r="D85" s="88" t="s">
        <v>240</v>
      </c>
      <c r="E85" s="46">
        <v>0.2</v>
      </c>
      <c r="F85" s="89">
        <v>4</v>
      </c>
      <c r="G85" s="35">
        <v>221.78393999999997</v>
      </c>
      <c r="H85" s="35">
        <v>232.42956911999997</v>
      </c>
      <c r="I85" s="127"/>
      <c r="J85" s="3">
        <f>IF(I85*0,"",I85*E96)</f>
        <v>0</v>
      </c>
      <c r="K85" s="4">
        <f t="shared" si="14"/>
      </c>
      <c r="L85" s="5">
        <f>IF(K85="","",K85*H85)</f>
      </c>
    </row>
    <row r="86" spans="1:8" s="65" customFormat="1" ht="16.5" outlineLevel="2">
      <c r="A86" s="64"/>
      <c r="B86" s="175" t="s">
        <v>127</v>
      </c>
      <c r="C86" s="175" t="s">
        <v>243</v>
      </c>
      <c r="D86" s="175"/>
      <c r="E86" s="175"/>
      <c r="F86" s="175"/>
      <c r="G86" s="35">
        <v>0</v>
      </c>
      <c r="H86" s="35">
        <v>0</v>
      </c>
    </row>
    <row r="87" spans="1:12" s="65" customFormat="1" ht="16.5" outlineLevel="2">
      <c r="A87" s="64"/>
      <c r="B87" s="86">
        <v>5001</v>
      </c>
      <c r="C87" s="87" t="s">
        <v>315</v>
      </c>
      <c r="D87" s="88" t="s">
        <v>244</v>
      </c>
      <c r="E87" s="46">
        <v>0.5</v>
      </c>
      <c r="F87" s="89">
        <v>4</v>
      </c>
      <c r="G87" s="35">
        <v>285.66098</v>
      </c>
      <c r="H87" s="35">
        <v>299.37270704</v>
      </c>
      <c r="I87" s="127"/>
      <c r="J87" s="3">
        <f>IF(I87*0,"",I87*E88)</f>
        <v>0</v>
      </c>
      <c r="K87" s="4">
        <f t="shared" si="14"/>
      </c>
      <c r="L87" s="5">
        <f>IF(K87="","",K87*H87)</f>
      </c>
    </row>
    <row r="88" spans="1:12" s="65" customFormat="1" ht="16.5" outlineLevel="2">
      <c r="A88" s="64"/>
      <c r="B88" s="86">
        <v>5002</v>
      </c>
      <c r="C88" s="87" t="s">
        <v>317</v>
      </c>
      <c r="D88" s="88" t="s">
        <v>244</v>
      </c>
      <c r="E88" s="46">
        <v>0.5</v>
      </c>
      <c r="F88" s="89">
        <v>4</v>
      </c>
      <c r="G88" s="35">
        <v>285.66098</v>
      </c>
      <c r="H88" s="35">
        <v>299.37270704</v>
      </c>
      <c r="I88" s="127"/>
      <c r="J88" s="3">
        <f>IF(I88*0,"",I88*E89)</f>
        <v>0</v>
      </c>
      <c r="K88" s="4">
        <f t="shared" si="14"/>
      </c>
      <c r="L88" s="5">
        <f>IF(K88="","",K88*H88)</f>
      </c>
    </row>
    <row r="89" spans="1:12" s="65" customFormat="1" ht="16.5" outlineLevel="2">
      <c r="A89" s="64"/>
      <c r="B89" s="86">
        <v>5003</v>
      </c>
      <c r="C89" s="87" t="s">
        <v>316</v>
      </c>
      <c r="D89" s="88" t="s">
        <v>244</v>
      </c>
      <c r="E89" s="46">
        <v>0.5</v>
      </c>
      <c r="F89" s="89">
        <v>4</v>
      </c>
      <c r="G89" s="35">
        <v>285.66098</v>
      </c>
      <c r="H89" s="35">
        <v>299.37270704</v>
      </c>
      <c r="I89" s="127"/>
      <c r="J89" s="3">
        <f>IF(I89*0,"",I89*E90)</f>
        <v>0</v>
      </c>
      <c r="K89" s="4">
        <f t="shared" si="14"/>
      </c>
      <c r="L89" s="5">
        <f>IF(K89="","",K89*H89)</f>
      </c>
    </row>
    <row r="90" spans="1:12" s="65" customFormat="1" ht="33" outlineLevel="2">
      <c r="A90" s="64"/>
      <c r="B90" s="86">
        <v>5004</v>
      </c>
      <c r="C90" s="87" t="s">
        <v>208</v>
      </c>
      <c r="D90" s="88" t="s">
        <v>244</v>
      </c>
      <c r="E90" s="46">
        <v>0.5</v>
      </c>
      <c r="F90" s="89">
        <v>4</v>
      </c>
      <c r="G90" s="35">
        <v>285.66098</v>
      </c>
      <c r="H90" s="35">
        <v>299.37270704</v>
      </c>
      <c r="I90" s="127"/>
      <c r="J90" s="3">
        <f>IF(I90*0,"",I90*E91)</f>
        <v>0</v>
      </c>
      <c r="K90" s="4">
        <f t="shared" si="14"/>
      </c>
      <c r="L90" s="5">
        <f>IF(K90="","",K90*H90)</f>
      </c>
    </row>
    <row r="91" spans="1:12" s="65" customFormat="1" ht="33" outlineLevel="2">
      <c r="A91" s="64"/>
      <c r="B91" s="86">
        <v>5005</v>
      </c>
      <c r="C91" s="87" t="s">
        <v>209</v>
      </c>
      <c r="D91" s="88" t="s">
        <v>244</v>
      </c>
      <c r="E91" s="46">
        <v>0.5</v>
      </c>
      <c r="F91" s="89">
        <v>4</v>
      </c>
      <c r="G91" s="35">
        <v>285.66098</v>
      </c>
      <c r="H91" s="35">
        <v>299.37270704</v>
      </c>
      <c r="I91" s="127"/>
      <c r="J91" s="3">
        <f>IF(I91*0,"",I91*E101)</f>
        <v>0</v>
      </c>
      <c r="K91" s="4">
        <f t="shared" si="14"/>
      </c>
      <c r="L91" s="5">
        <f>IF(K91="","",K91*H91)</f>
      </c>
    </row>
    <row r="92" spans="1:8" s="65" customFormat="1" ht="16.5" outlineLevel="2">
      <c r="A92" s="64"/>
      <c r="B92" s="169" t="s">
        <v>151</v>
      </c>
      <c r="C92" s="180"/>
      <c r="D92" s="180"/>
      <c r="E92" s="180"/>
      <c r="F92" s="180"/>
      <c r="G92" s="35">
        <v>0</v>
      </c>
      <c r="H92" s="35">
        <v>0</v>
      </c>
    </row>
    <row r="93" spans="1:12" s="65" customFormat="1" ht="33" outlineLevel="2">
      <c r="A93" s="64"/>
      <c r="B93" s="75"/>
      <c r="C93" s="83" t="s">
        <v>78</v>
      </c>
      <c r="D93" s="46" t="s">
        <v>247</v>
      </c>
      <c r="E93" s="46">
        <v>1.8</v>
      </c>
      <c r="F93" s="47">
        <v>18</v>
      </c>
      <c r="G93" s="35">
        <v>223.48</v>
      </c>
      <c r="H93" s="35">
        <v>234.20704</v>
      </c>
      <c r="I93" s="135"/>
      <c r="J93" s="3">
        <f>IF(I93*0,"",I93*E93)</f>
        <v>0</v>
      </c>
      <c r="K93" s="4">
        <f t="shared" si="14"/>
      </c>
      <c r="L93" s="5">
        <f>IF(K93="","",K93*H93)</f>
      </c>
    </row>
    <row r="94" spans="1:12" s="65" customFormat="1" ht="16.5" outlineLevel="2">
      <c r="A94" s="64"/>
      <c r="B94" s="75"/>
      <c r="C94" s="49" t="s">
        <v>77</v>
      </c>
      <c r="D94" s="46" t="s">
        <v>247</v>
      </c>
      <c r="E94" s="46">
        <v>1.8</v>
      </c>
      <c r="F94" s="47">
        <v>18</v>
      </c>
      <c r="G94" s="35">
        <v>217.43</v>
      </c>
      <c r="H94" s="35">
        <v>227.86664000000002</v>
      </c>
      <c r="I94" s="135"/>
      <c r="J94" s="3">
        <f>IF(I94*0,"",I94*E94)</f>
        <v>0</v>
      </c>
      <c r="K94" s="4">
        <f t="shared" si="14"/>
      </c>
      <c r="L94" s="5">
        <f>IF(K94="","",K94*H94)</f>
      </c>
    </row>
    <row r="95" spans="1:12" s="65" customFormat="1" ht="33">
      <c r="A95" s="64"/>
      <c r="B95" s="75"/>
      <c r="C95" s="49" t="s">
        <v>166</v>
      </c>
      <c r="D95" s="46" t="s">
        <v>247</v>
      </c>
      <c r="E95" s="46">
        <v>1.8</v>
      </c>
      <c r="F95" s="47">
        <v>18</v>
      </c>
      <c r="G95" s="35">
        <v>188.85</v>
      </c>
      <c r="H95" s="35">
        <v>197.9148</v>
      </c>
      <c r="I95" s="135"/>
      <c r="J95" s="3">
        <f>IF(I95*0,"",I95*E95)</f>
        <v>0</v>
      </c>
      <c r="K95" s="4">
        <f t="shared" si="14"/>
      </c>
      <c r="L95" s="5">
        <f>IF(K95="","",K95*H95)</f>
      </c>
    </row>
    <row r="96" spans="1:8" s="65" customFormat="1" ht="16.5" outlineLevel="2">
      <c r="A96" s="64"/>
      <c r="B96" s="173" t="s">
        <v>231</v>
      </c>
      <c r="C96" s="173"/>
      <c r="D96" s="173"/>
      <c r="E96" s="173"/>
      <c r="F96" s="173"/>
      <c r="G96" s="35">
        <v>0</v>
      </c>
      <c r="H96" s="35">
        <v>0</v>
      </c>
    </row>
    <row r="97" spans="1:12" s="65" customFormat="1" ht="16.5" outlineLevel="2">
      <c r="A97" s="64"/>
      <c r="B97" s="75"/>
      <c r="C97" s="83" t="s">
        <v>272</v>
      </c>
      <c r="D97" s="46" t="s">
        <v>230</v>
      </c>
      <c r="E97" s="46">
        <v>0.337</v>
      </c>
      <c r="F97" s="47">
        <v>8</v>
      </c>
      <c r="G97" s="35">
        <v>70.805556</v>
      </c>
      <c r="H97" s="35">
        <v>74.204222688</v>
      </c>
      <c r="I97" s="127"/>
      <c r="J97" s="3">
        <f>IF(I97*0,"",I97*E97)</f>
        <v>0</v>
      </c>
      <c r="K97" s="4">
        <f t="shared" si="14"/>
      </c>
      <c r="L97" s="5">
        <f>IF(K97="","",K97*H97)</f>
      </c>
    </row>
    <row r="98" spans="1:12" s="65" customFormat="1" ht="16.5" outlineLevel="2">
      <c r="A98" s="64"/>
      <c r="B98" s="75"/>
      <c r="C98" s="83" t="s">
        <v>85</v>
      </c>
      <c r="D98" s="46" t="s">
        <v>230</v>
      </c>
      <c r="E98" s="46">
        <v>0.337</v>
      </c>
      <c r="F98" s="47">
        <v>8</v>
      </c>
      <c r="G98" s="35">
        <v>70.805556</v>
      </c>
      <c r="H98" s="35">
        <v>74.204222688</v>
      </c>
      <c r="I98" s="127"/>
      <c r="J98" s="3">
        <f aca="true" t="shared" si="18" ref="J98:J133">IF(I98*0,"",I98*E98)</f>
        <v>0</v>
      </c>
      <c r="K98" s="4">
        <f t="shared" si="14"/>
      </c>
      <c r="L98" s="5">
        <f aca="true" t="shared" si="19" ref="L98:L133">IF(K98="","",K98*H98)</f>
      </c>
    </row>
    <row r="99" spans="1:12" s="65" customFormat="1" ht="16.5" outlineLevel="2">
      <c r="A99" s="64"/>
      <c r="B99" s="75"/>
      <c r="C99" s="83" t="s">
        <v>86</v>
      </c>
      <c r="D99" s="46" t="s">
        <v>230</v>
      </c>
      <c r="E99" s="46">
        <v>0.337</v>
      </c>
      <c r="F99" s="47">
        <v>8</v>
      </c>
      <c r="G99" s="35">
        <v>70.805556</v>
      </c>
      <c r="H99" s="35">
        <v>74.204222688</v>
      </c>
      <c r="I99" s="127"/>
      <c r="J99" s="3">
        <f t="shared" si="18"/>
        <v>0</v>
      </c>
      <c r="K99" s="4">
        <f t="shared" si="14"/>
      </c>
      <c r="L99" s="5">
        <f t="shared" si="19"/>
      </c>
    </row>
    <row r="100" spans="1:12" s="65" customFormat="1" ht="16.5" outlineLevel="2">
      <c r="A100" s="64"/>
      <c r="B100" s="75"/>
      <c r="C100" s="83" t="s">
        <v>87</v>
      </c>
      <c r="D100" s="46" t="s">
        <v>230</v>
      </c>
      <c r="E100" s="46">
        <v>0.337</v>
      </c>
      <c r="F100" s="47">
        <v>8</v>
      </c>
      <c r="G100" s="35">
        <v>70.805556</v>
      </c>
      <c r="H100" s="35">
        <v>74.204222688</v>
      </c>
      <c r="I100" s="127"/>
      <c r="J100" s="3">
        <f t="shared" si="18"/>
        <v>0</v>
      </c>
      <c r="K100" s="4">
        <f t="shared" si="14"/>
      </c>
      <c r="L100" s="5">
        <f t="shared" si="19"/>
      </c>
    </row>
    <row r="101" spans="1:12" s="65" customFormat="1" ht="16.5" outlineLevel="2">
      <c r="A101" s="64"/>
      <c r="B101" s="75"/>
      <c r="C101" s="83" t="s">
        <v>88</v>
      </c>
      <c r="D101" s="46" t="s">
        <v>230</v>
      </c>
      <c r="E101" s="46">
        <v>0.337</v>
      </c>
      <c r="F101" s="47">
        <v>8</v>
      </c>
      <c r="G101" s="35">
        <v>70.805556</v>
      </c>
      <c r="H101" s="35">
        <v>74.204222688</v>
      </c>
      <c r="I101" s="127"/>
      <c r="J101" s="3">
        <f t="shared" si="18"/>
        <v>0</v>
      </c>
      <c r="K101" s="4">
        <f t="shared" si="14"/>
      </c>
      <c r="L101" s="5">
        <f t="shared" si="19"/>
      </c>
    </row>
    <row r="102" spans="1:12" s="65" customFormat="1" ht="16.5" outlineLevel="2">
      <c r="A102" s="64"/>
      <c r="B102" s="75"/>
      <c r="C102" s="83" t="s">
        <v>89</v>
      </c>
      <c r="D102" s="46" t="s">
        <v>230</v>
      </c>
      <c r="E102" s="46">
        <v>0.337</v>
      </c>
      <c r="F102" s="47">
        <v>8</v>
      </c>
      <c r="G102" s="35">
        <v>70.805556</v>
      </c>
      <c r="H102" s="35">
        <v>74.204222688</v>
      </c>
      <c r="I102" s="127"/>
      <c r="J102" s="3">
        <f t="shared" si="18"/>
        <v>0</v>
      </c>
      <c r="K102" s="4">
        <f t="shared" si="14"/>
      </c>
      <c r="L102" s="5">
        <f t="shared" si="19"/>
      </c>
    </row>
    <row r="103" spans="1:12" s="65" customFormat="1" ht="16.5" outlineLevel="2">
      <c r="A103" s="64"/>
      <c r="B103" s="75"/>
      <c r="C103" s="83" t="s">
        <v>90</v>
      </c>
      <c r="D103" s="46" t="s">
        <v>230</v>
      </c>
      <c r="E103" s="46">
        <v>0.337</v>
      </c>
      <c r="F103" s="47">
        <v>8</v>
      </c>
      <c r="G103" s="35">
        <v>70.805556</v>
      </c>
      <c r="H103" s="35">
        <v>74.204222688</v>
      </c>
      <c r="I103" s="127"/>
      <c r="J103" s="3">
        <f t="shared" si="18"/>
        <v>0</v>
      </c>
      <c r="K103" s="4">
        <f t="shared" si="14"/>
      </c>
      <c r="L103" s="5">
        <f t="shared" si="19"/>
      </c>
    </row>
    <row r="104" spans="1:12" s="65" customFormat="1" ht="16.5" outlineLevel="2">
      <c r="A104" s="64"/>
      <c r="B104" s="75"/>
      <c r="C104" s="83" t="s">
        <v>91</v>
      </c>
      <c r="D104" s="46" t="s">
        <v>230</v>
      </c>
      <c r="E104" s="46">
        <v>0.337</v>
      </c>
      <c r="F104" s="47">
        <v>8</v>
      </c>
      <c r="G104" s="35">
        <v>70.805556</v>
      </c>
      <c r="H104" s="35">
        <v>74.204222688</v>
      </c>
      <c r="I104" s="127"/>
      <c r="J104" s="3">
        <f t="shared" si="18"/>
        <v>0</v>
      </c>
      <c r="K104" s="4">
        <f t="shared" si="14"/>
      </c>
      <c r="L104" s="5">
        <f t="shared" si="19"/>
      </c>
    </row>
    <row r="105" spans="1:12" s="65" customFormat="1" ht="16.5">
      <c r="A105" s="64"/>
      <c r="B105" s="75"/>
      <c r="C105" s="83" t="s">
        <v>92</v>
      </c>
      <c r="D105" s="46" t="s">
        <v>230</v>
      </c>
      <c r="E105" s="46">
        <v>0.337</v>
      </c>
      <c r="F105" s="47">
        <v>8</v>
      </c>
      <c r="G105" s="35">
        <v>70.805556</v>
      </c>
      <c r="H105" s="35">
        <v>74.204222688</v>
      </c>
      <c r="I105" s="127"/>
      <c r="J105" s="3">
        <f t="shared" si="18"/>
        <v>0</v>
      </c>
      <c r="K105" s="4">
        <f t="shared" si="14"/>
      </c>
      <c r="L105" s="5">
        <f t="shared" si="19"/>
      </c>
    </row>
    <row r="106" spans="1:12" s="65" customFormat="1" ht="16.5" outlineLevel="2">
      <c r="A106" s="64"/>
      <c r="B106" s="75"/>
      <c r="C106" s="90" t="s">
        <v>144</v>
      </c>
      <c r="D106" s="46" t="s">
        <v>230</v>
      </c>
      <c r="E106" s="46">
        <v>0.337</v>
      </c>
      <c r="F106" s="47">
        <v>8</v>
      </c>
      <c r="G106" s="35">
        <v>70.805556</v>
      </c>
      <c r="H106" s="35">
        <v>74.204222688</v>
      </c>
      <c r="I106" s="127"/>
      <c r="J106" s="3">
        <f t="shared" si="18"/>
        <v>0</v>
      </c>
      <c r="K106" s="4">
        <f t="shared" si="14"/>
      </c>
      <c r="L106" s="5">
        <f t="shared" si="19"/>
      </c>
    </row>
    <row r="107" spans="1:12" s="65" customFormat="1" ht="16.5">
      <c r="A107" s="64"/>
      <c r="B107" s="75"/>
      <c r="C107" s="49" t="s">
        <v>80</v>
      </c>
      <c r="D107" s="46" t="s">
        <v>398</v>
      </c>
      <c r="E107" s="46">
        <v>0.337</v>
      </c>
      <c r="F107" s="47">
        <v>8</v>
      </c>
      <c r="G107" s="35">
        <v>132.85608</v>
      </c>
      <c r="H107" s="35">
        <v>139.23317184</v>
      </c>
      <c r="I107" s="127"/>
      <c r="J107" s="3">
        <f t="shared" si="18"/>
        <v>0</v>
      </c>
      <c r="K107" s="4">
        <f t="shared" si="14"/>
      </c>
      <c r="L107" s="5">
        <f t="shared" si="19"/>
      </c>
    </row>
    <row r="108" spans="1:12" s="65" customFormat="1" ht="16.5" outlineLevel="2">
      <c r="A108" s="64"/>
      <c r="B108" s="75"/>
      <c r="C108" s="83" t="s">
        <v>145</v>
      </c>
      <c r="D108" s="46" t="s">
        <v>230</v>
      </c>
      <c r="E108" s="46">
        <v>0.337</v>
      </c>
      <c r="F108" s="47">
        <v>8</v>
      </c>
      <c r="G108" s="35">
        <v>70.805556</v>
      </c>
      <c r="H108" s="35">
        <v>74.204222688</v>
      </c>
      <c r="I108" s="127"/>
      <c r="J108" s="3">
        <f t="shared" si="18"/>
        <v>0</v>
      </c>
      <c r="K108" s="4">
        <f t="shared" si="14"/>
      </c>
      <c r="L108" s="5">
        <f t="shared" si="19"/>
      </c>
    </row>
    <row r="109" spans="1:12" s="65" customFormat="1" ht="16.5" outlineLevel="2">
      <c r="A109" s="64"/>
      <c r="B109" s="75"/>
      <c r="C109" s="83" t="s">
        <v>112</v>
      </c>
      <c r="D109" s="46" t="s">
        <v>230</v>
      </c>
      <c r="E109" s="46">
        <v>0.337</v>
      </c>
      <c r="F109" s="47">
        <v>8</v>
      </c>
      <c r="G109" s="35">
        <v>70.805556</v>
      </c>
      <c r="H109" s="35">
        <v>74.204222688</v>
      </c>
      <c r="I109" s="127"/>
      <c r="J109" s="3">
        <f t="shared" si="18"/>
        <v>0</v>
      </c>
      <c r="K109" s="4">
        <f t="shared" si="14"/>
      </c>
      <c r="L109" s="5">
        <f t="shared" si="19"/>
      </c>
    </row>
    <row r="110" spans="1:12" s="65" customFormat="1" ht="16.5" outlineLevel="2">
      <c r="A110" s="64"/>
      <c r="B110" s="75"/>
      <c r="C110" s="91" t="s">
        <v>30</v>
      </c>
      <c r="D110" s="46" t="s">
        <v>230</v>
      </c>
      <c r="E110" s="46">
        <v>0.337</v>
      </c>
      <c r="F110" s="47">
        <v>8</v>
      </c>
      <c r="G110" s="35">
        <v>70.805556</v>
      </c>
      <c r="H110" s="35">
        <v>74.204222688</v>
      </c>
      <c r="I110" s="127"/>
      <c r="J110" s="3">
        <f t="shared" si="18"/>
        <v>0</v>
      </c>
      <c r="K110" s="4">
        <f t="shared" si="14"/>
      </c>
      <c r="L110" s="5">
        <f t="shared" si="19"/>
      </c>
    </row>
    <row r="111" spans="1:12" s="65" customFormat="1" ht="16.5" outlineLevel="2">
      <c r="A111" s="64"/>
      <c r="B111" s="75"/>
      <c r="C111" s="91" t="s">
        <v>31</v>
      </c>
      <c r="D111" s="46" t="s">
        <v>230</v>
      </c>
      <c r="E111" s="46">
        <v>0.337</v>
      </c>
      <c r="F111" s="47">
        <v>8</v>
      </c>
      <c r="G111" s="35">
        <v>70.805556</v>
      </c>
      <c r="H111" s="35">
        <v>74.204222688</v>
      </c>
      <c r="I111" s="127"/>
      <c r="J111" s="3">
        <f t="shared" si="18"/>
        <v>0</v>
      </c>
      <c r="K111" s="4">
        <f t="shared" si="14"/>
      </c>
      <c r="L111" s="5">
        <f t="shared" si="19"/>
      </c>
    </row>
    <row r="112" spans="1:12" s="65" customFormat="1" ht="16.5" outlineLevel="2">
      <c r="A112" s="64"/>
      <c r="B112" s="75"/>
      <c r="C112" s="91" t="s">
        <v>140</v>
      </c>
      <c r="D112" s="46" t="s">
        <v>230</v>
      </c>
      <c r="E112" s="46">
        <v>0.337</v>
      </c>
      <c r="F112" s="47">
        <v>8</v>
      </c>
      <c r="G112" s="35">
        <v>70.805556</v>
      </c>
      <c r="H112" s="35">
        <v>74.204222688</v>
      </c>
      <c r="I112" s="127"/>
      <c r="J112" s="3">
        <f t="shared" si="18"/>
        <v>0</v>
      </c>
      <c r="K112" s="4">
        <f t="shared" si="14"/>
      </c>
      <c r="L112" s="5">
        <f t="shared" si="19"/>
      </c>
    </row>
    <row r="113" spans="1:12" s="65" customFormat="1" ht="16.5" outlineLevel="2">
      <c r="A113" s="64"/>
      <c r="B113" s="75"/>
      <c r="C113" s="91" t="s">
        <v>401</v>
      </c>
      <c r="D113" s="46" t="s">
        <v>230</v>
      </c>
      <c r="E113" s="46">
        <v>0.337</v>
      </c>
      <c r="F113" s="47">
        <v>8</v>
      </c>
      <c r="G113" s="35">
        <v>70.805556</v>
      </c>
      <c r="H113" s="35">
        <v>74.204222688</v>
      </c>
      <c r="I113" s="127"/>
      <c r="J113" s="3">
        <f t="shared" si="18"/>
        <v>0</v>
      </c>
      <c r="K113" s="4">
        <f t="shared" si="14"/>
      </c>
      <c r="L113" s="5">
        <f t="shared" si="19"/>
      </c>
    </row>
    <row r="114" spans="1:12" s="65" customFormat="1" ht="33" outlineLevel="2">
      <c r="A114" s="64"/>
      <c r="B114" s="75"/>
      <c r="C114" s="91" t="s">
        <v>402</v>
      </c>
      <c r="D114" s="46" t="s">
        <v>230</v>
      </c>
      <c r="E114" s="46">
        <v>0.337</v>
      </c>
      <c r="F114" s="47">
        <v>8</v>
      </c>
      <c r="G114" s="35">
        <v>70.805556</v>
      </c>
      <c r="H114" s="35">
        <v>74.204222688</v>
      </c>
      <c r="I114" s="127"/>
      <c r="J114" s="3">
        <f t="shared" si="18"/>
        <v>0</v>
      </c>
      <c r="K114" s="4">
        <f t="shared" si="14"/>
      </c>
      <c r="L114" s="5">
        <f t="shared" si="19"/>
      </c>
    </row>
    <row r="115" spans="1:12" s="65" customFormat="1" ht="16.5" outlineLevel="2">
      <c r="A115" s="64"/>
      <c r="B115" s="75"/>
      <c r="C115" s="91" t="s">
        <v>403</v>
      </c>
      <c r="D115" s="46" t="s">
        <v>230</v>
      </c>
      <c r="E115" s="46">
        <v>0.337</v>
      </c>
      <c r="F115" s="47">
        <v>8</v>
      </c>
      <c r="G115" s="35">
        <v>70.805556</v>
      </c>
      <c r="H115" s="35">
        <v>74.204222688</v>
      </c>
      <c r="I115" s="127"/>
      <c r="J115" s="3">
        <f t="shared" si="18"/>
        <v>0</v>
      </c>
      <c r="K115" s="4">
        <f t="shared" si="14"/>
      </c>
      <c r="L115" s="5">
        <f t="shared" si="19"/>
      </c>
    </row>
    <row r="116" spans="1:12" s="65" customFormat="1" ht="16.5">
      <c r="A116" s="64"/>
      <c r="B116" s="75"/>
      <c r="C116" s="91" t="s">
        <v>404</v>
      </c>
      <c r="D116" s="46" t="s">
        <v>230</v>
      </c>
      <c r="E116" s="46">
        <v>0.337</v>
      </c>
      <c r="F116" s="47">
        <v>8</v>
      </c>
      <c r="G116" s="35">
        <v>70.805556</v>
      </c>
      <c r="H116" s="35">
        <v>74.204222688</v>
      </c>
      <c r="I116" s="127"/>
      <c r="J116" s="3">
        <f t="shared" si="18"/>
        <v>0</v>
      </c>
      <c r="K116" s="4">
        <f t="shared" si="14"/>
      </c>
      <c r="L116" s="5">
        <f t="shared" si="19"/>
      </c>
    </row>
    <row r="117" spans="1:12" s="65" customFormat="1" ht="16.5">
      <c r="A117" s="64"/>
      <c r="B117" s="75"/>
      <c r="C117" s="90" t="s">
        <v>146</v>
      </c>
      <c r="D117" s="46" t="s">
        <v>230</v>
      </c>
      <c r="E117" s="46">
        <v>0.337</v>
      </c>
      <c r="F117" s="47">
        <v>8</v>
      </c>
      <c r="G117" s="35">
        <v>70.805556</v>
      </c>
      <c r="H117" s="35">
        <v>74.204222688</v>
      </c>
      <c r="I117" s="127"/>
      <c r="J117" s="3">
        <f t="shared" si="18"/>
        <v>0</v>
      </c>
      <c r="K117" s="4">
        <f t="shared" si="14"/>
      </c>
      <c r="L117" s="5">
        <f t="shared" si="19"/>
      </c>
    </row>
    <row r="118" spans="1:12" s="65" customFormat="1" ht="16.5">
      <c r="A118" s="64"/>
      <c r="B118" s="75"/>
      <c r="C118" s="83" t="s">
        <v>96</v>
      </c>
      <c r="D118" s="46" t="s">
        <v>230</v>
      </c>
      <c r="E118" s="46">
        <v>0.337</v>
      </c>
      <c r="F118" s="47">
        <v>8</v>
      </c>
      <c r="G118" s="35">
        <v>70.805556</v>
      </c>
      <c r="H118" s="35">
        <v>74.204222688</v>
      </c>
      <c r="I118" s="127"/>
      <c r="J118" s="3">
        <f t="shared" si="18"/>
        <v>0</v>
      </c>
      <c r="K118" s="4">
        <f t="shared" si="14"/>
      </c>
      <c r="L118" s="5">
        <f t="shared" si="19"/>
      </c>
    </row>
    <row r="119" spans="1:12" s="65" customFormat="1" ht="16.5">
      <c r="A119" s="64"/>
      <c r="B119" s="75"/>
      <c r="C119" s="83" t="s">
        <v>97</v>
      </c>
      <c r="D119" s="46" t="s">
        <v>230</v>
      </c>
      <c r="E119" s="46">
        <v>0.337</v>
      </c>
      <c r="F119" s="47">
        <v>8</v>
      </c>
      <c r="G119" s="35">
        <v>70.805556</v>
      </c>
      <c r="H119" s="35">
        <v>74.204222688</v>
      </c>
      <c r="I119" s="127"/>
      <c r="J119" s="3">
        <f t="shared" si="18"/>
        <v>0</v>
      </c>
      <c r="K119" s="4">
        <f t="shared" si="14"/>
      </c>
      <c r="L119" s="5">
        <f t="shared" si="19"/>
      </c>
    </row>
    <row r="120" spans="1:12" s="65" customFormat="1" ht="16.5">
      <c r="A120" s="64"/>
      <c r="B120" s="75"/>
      <c r="C120" s="83" t="s">
        <v>98</v>
      </c>
      <c r="D120" s="46" t="s">
        <v>230</v>
      </c>
      <c r="E120" s="46">
        <v>0.337</v>
      </c>
      <c r="F120" s="47">
        <v>8</v>
      </c>
      <c r="G120" s="35">
        <v>70.805556</v>
      </c>
      <c r="H120" s="35">
        <v>74.204222688</v>
      </c>
      <c r="I120" s="127"/>
      <c r="J120" s="3">
        <f t="shared" si="18"/>
        <v>0</v>
      </c>
      <c r="K120" s="4">
        <f t="shared" si="14"/>
      </c>
      <c r="L120" s="5">
        <f t="shared" si="19"/>
      </c>
    </row>
    <row r="121" spans="2:12" ht="16.5">
      <c r="B121" s="75"/>
      <c r="C121" s="83" t="s">
        <v>150</v>
      </c>
      <c r="D121" s="46" t="s">
        <v>230</v>
      </c>
      <c r="E121" s="46">
        <v>0.337</v>
      </c>
      <c r="F121" s="47">
        <v>8</v>
      </c>
      <c r="G121" s="35">
        <v>70.805556</v>
      </c>
      <c r="H121" s="35">
        <v>74.204222688</v>
      </c>
      <c r="I121" s="127"/>
      <c r="J121" s="3">
        <f t="shared" si="18"/>
        <v>0</v>
      </c>
      <c r="K121" s="4">
        <f t="shared" si="14"/>
      </c>
      <c r="L121" s="5">
        <f t="shared" si="19"/>
      </c>
    </row>
    <row r="122" spans="2:12" ht="16.5">
      <c r="B122" s="75"/>
      <c r="C122" s="83" t="s">
        <v>149</v>
      </c>
      <c r="D122" s="46" t="s">
        <v>230</v>
      </c>
      <c r="E122" s="46">
        <v>0.337</v>
      </c>
      <c r="F122" s="47">
        <v>8</v>
      </c>
      <c r="G122" s="35">
        <v>70.805556</v>
      </c>
      <c r="H122" s="35">
        <v>74.204222688</v>
      </c>
      <c r="I122" s="127"/>
      <c r="J122" s="3">
        <f t="shared" si="18"/>
        <v>0</v>
      </c>
      <c r="K122" s="4">
        <f t="shared" si="14"/>
      </c>
      <c r="L122" s="5">
        <f t="shared" si="19"/>
      </c>
    </row>
    <row r="123" spans="2:12" ht="16.5">
      <c r="B123" s="75"/>
      <c r="C123" s="83" t="s">
        <v>99</v>
      </c>
      <c r="D123" s="46" t="s">
        <v>230</v>
      </c>
      <c r="E123" s="46">
        <v>0.337</v>
      </c>
      <c r="F123" s="47">
        <v>8</v>
      </c>
      <c r="G123" s="35">
        <v>70.805556</v>
      </c>
      <c r="H123" s="35">
        <v>74.204222688</v>
      </c>
      <c r="I123" s="127"/>
      <c r="J123" s="3">
        <f t="shared" si="18"/>
        <v>0</v>
      </c>
      <c r="K123" s="4">
        <f t="shared" si="14"/>
      </c>
      <c r="L123" s="5">
        <f t="shared" si="19"/>
      </c>
    </row>
    <row r="124" spans="2:12" ht="16.5">
      <c r="B124" s="75"/>
      <c r="C124" s="83" t="s">
        <v>100</v>
      </c>
      <c r="D124" s="46" t="s">
        <v>230</v>
      </c>
      <c r="E124" s="46">
        <v>0.337</v>
      </c>
      <c r="F124" s="47">
        <v>8</v>
      </c>
      <c r="G124" s="35">
        <v>70.805556</v>
      </c>
      <c r="H124" s="35">
        <v>74.204222688</v>
      </c>
      <c r="I124" s="127"/>
      <c r="J124" s="3">
        <f t="shared" si="18"/>
        <v>0</v>
      </c>
      <c r="K124" s="4">
        <f t="shared" si="14"/>
      </c>
      <c r="L124" s="5">
        <f t="shared" si="19"/>
      </c>
    </row>
    <row r="125" spans="2:12" ht="16.5">
      <c r="B125" s="75"/>
      <c r="C125" s="83" t="s">
        <v>101</v>
      </c>
      <c r="D125" s="46" t="s">
        <v>230</v>
      </c>
      <c r="E125" s="46">
        <v>0.337</v>
      </c>
      <c r="F125" s="47">
        <v>8</v>
      </c>
      <c r="G125" s="35">
        <v>70.805556</v>
      </c>
      <c r="H125" s="35">
        <v>74.204222688</v>
      </c>
      <c r="I125" s="127"/>
      <c r="J125" s="3">
        <f t="shared" si="18"/>
        <v>0</v>
      </c>
      <c r="K125" s="4">
        <f t="shared" si="14"/>
      </c>
      <c r="L125" s="5">
        <f t="shared" si="19"/>
      </c>
    </row>
    <row r="126" spans="2:12" ht="16.5">
      <c r="B126" s="75"/>
      <c r="C126" s="83" t="s">
        <v>102</v>
      </c>
      <c r="D126" s="46" t="s">
        <v>230</v>
      </c>
      <c r="E126" s="46">
        <v>0.337</v>
      </c>
      <c r="F126" s="47">
        <v>8</v>
      </c>
      <c r="G126" s="35">
        <v>70.805556</v>
      </c>
      <c r="H126" s="35">
        <v>74.204222688</v>
      </c>
      <c r="I126" s="127"/>
      <c r="J126" s="3">
        <f t="shared" si="18"/>
        <v>0</v>
      </c>
      <c r="K126" s="4">
        <f t="shared" si="14"/>
      </c>
      <c r="L126" s="5">
        <f t="shared" si="19"/>
      </c>
    </row>
    <row r="127" spans="2:12" ht="16.5">
      <c r="B127" s="75"/>
      <c r="C127" s="83" t="s">
        <v>141</v>
      </c>
      <c r="D127" s="46" t="s">
        <v>230</v>
      </c>
      <c r="E127" s="46">
        <v>0.337</v>
      </c>
      <c r="F127" s="47">
        <v>8</v>
      </c>
      <c r="G127" s="35">
        <v>70.805556</v>
      </c>
      <c r="H127" s="35">
        <v>74.204222688</v>
      </c>
      <c r="I127" s="127"/>
      <c r="J127" s="3">
        <f t="shared" si="18"/>
        <v>0</v>
      </c>
      <c r="K127" s="4">
        <f t="shared" si="14"/>
      </c>
      <c r="L127" s="5">
        <f t="shared" si="19"/>
      </c>
    </row>
    <row r="128" spans="2:12" ht="16.5">
      <c r="B128" s="75"/>
      <c r="C128" s="83" t="s">
        <v>142</v>
      </c>
      <c r="D128" s="46" t="s">
        <v>230</v>
      </c>
      <c r="E128" s="46">
        <v>0.337</v>
      </c>
      <c r="F128" s="47">
        <v>8</v>
      </c>
      <c r="G128" s="35">
        <v>70.805556</v>
      </c>
      <c r="H128" s="35">
        <v>74.204222688</v>
      </c>
      <c r="I128" s="127"/>
      <c r="J128" s="3">
        <f t="shared" si="18"/>
        <v>0</v>
      </c>
      <c r="K128" s="4">
        <f t="shared" si="14"/>
      </c>
      <c r="L128" s="5">
        <f t="shared" si="19"/>
      </c>
    </row>
    <row r="129" spans="1:12" s="65" customFormat="1" ht="16.5">
      <c r="A129" s="64"/>
      <c r="B129" s="75"/>
      <c r="C129" s="83" t="s">
        <v>148</v>
      </c>
      <c r="D129" s="46" t="s">
        <v>230</v>
      </c>
      <c r="E129" s="46">
        <v>0.337</v>
      </c>
      <c r="F129" s="47">
        <v>8</v>
      </c>
      <c r="G129" s="35">
        <v>70.805556</v>
      </c>
      <c r="H129" s="35">
        <v>74.204222688</v>
      </c>
      <c r="I129" s="127"/>
      <c r="J129" s="3">
        <f t="shared" si="18"/>
        <v>0</v>
      </c>
      <c r="K129" s="4">
        <f t="shared" si="14"/>
      </c>
      <c r="L129" s="5">
        <f t="shared" si="19"/>
      </c>
    </row>
    <row r="130" spans="1:12" s="65" customFormat="1" ht="16.5" outlineLevel="2">
      <c r="A130" s="64"/>
      <c r="B130" s="75"/>
      <c r="C130" s="83" t="s">
        <v>147</v>
      </c>
      <c r="D130" s="46" t="s">
        <v>230</v>
      </c>
      <c r="E130" s="46">
        <v>0.337</v>
      </c>
      <c r="F130" s="47">
        <v>8</v>
      </c>
      <c r="G130" s="35">
        <v>70.805556</v>
      </c>
      <c r="H130" s="35">
        <v>74.204222688</v>
      </c>
      <c r="I130" s="127"/>
      <c r="J130" s="3">
        <f t="shared" si="18"/>
        <v>0</v>
      </c>
      <c r="K130" s="4">
        <f t="shared" si="14"/>
      </c>
      <c r="L130" s="5">
        <f t="shared" si="19"/>
      </c>
    </row>
    <row r="131" spans="1:12" s="65" customFormat="1" ht="16.5" outlineLevel="2">
      <c r="A131" s="64"/>
      <c r="B131" s="75"/>
      <c r="C131" s="83" t="s">
        <v>93</v>
      </c>
      <c r="D131" s="46" t="s">
        <v>230</v>
      </c>
      <c r="E131" s="46">
        <v>0.337</v>
      </c>
      <c r="F131" s="47">
        <v>8</v>
      </c>
      <c r="G131" s="35">
        <v>78.234068</v>
      </c>
      <c r="H131" s="35">
        <v>81.98930326399999</v>
      </c>
      <c r="I131" s="127"/>
      <c r="J131" s="3">
        <f t="shared" si="18"/>
        <v>0</v>
      </c>
      <c r="K131" s="4">
        <f>IF(I131="","",I131*F131)</f>
      </c>
      <c r="L131" s="5">
        <f t="shared" si="19"/>
      </c>
    </row>
    <row r="132" spans="1:12" s="65" customFormat="1" ht="16.5" outlineLevel="2">
      <c r="A132" s="64"/>
      <c r="B132" s="75"/>
      <c r="C132" s="83" t="s">
        <v>94</v>
      </c>
      <c r="D132" s="46" t="s">
        <v>230</v>
      </c>
      <c r="E132" s="46">
        <v>0.337</v>
      </c>
      <c r="F132" s="47">
        <v>8</v>
      </c>
      <c r="G132" s="35">
        <v>78.234068</v>
      </c>
      <c r="H132" s="35">
        <v>81.98930326399999</v>
      </c>
      <c r="I132" s="127"/>
      <c r="J132" s="3">
        <f t="shared" si="18"/>
        <v>0</v>
      </c>
      <c r="K132" s="4">
        <f>IF(I132="","",I132*F132)</f>
      </c>
      <c r="L132" s="5">
        <f t="shared" si="19"/>
      </c>
    </row>
    <row r="133" spans="1:12" s="65" customFormat="1" ht="16.5">
      <c r="A133" s="64"/>
      <c r="B133" s="75"/>
      <c r="C133" s="83" t="s">
        <v>95</v>
      </c>
      <c r="D133" s="46" t="s">
        <v>230</v>
      </c>
      <c r="E133" s="46">
        <v>0.337</v>
      </c>
      <c r="F133" s="47">
        <v>8</v>
      </c>
      <c r="G133" s="35">
        <v>78.234068</v>
      </c>
      <c r="H133" s="35">
        <v>81.98930326399999</v>
      </c>
      <c r="I133" s="127"/>
      <c r="J133" s="3">
        <f t="shared" si="18"/>
        <v>0</v>
      </c>
      <c r="K133" s="4">
        <f>IF(I133="","",I133*F133)</f>
      </c>
      <c r="L133" s="5">
        <f t="shared" si="19"/>
      </c>
    </row>
    <row r="134" spans="1:12" s="65" customFormat="1" ht="16.5" outlineLevel="1">
      <c r="A134" s="64"/>
      <c r="C134" s="152" t="s">
        <v>277</v>
      </c>
      <c r="D134" s="93" t="s">
        <v>111</v>
      </c>
      <c r="E134" s="92">
        <v>0.5</v>
      </c>
      <c r="F134" s="92">
        <v>6</v>
      </c>
      <c r="G134" s="35">
        <v>64.774992</v>
      </c>
      <c r="H134" s="35">
        <v>67.884191616</v>
      </c>
      <c r="I134" s="127"/>
      <c r="J134" s="3">
        <f>IF(I134*0,"",I134*E134)</f>
        <v>0</v>
      </c>
      <c r="K134" s="4">
        <f>IF(I134="","",I134*F134)</f>
      </c>
      <c r="L134" s="5">
        <f>IF(K134="","",K134*H134)</f>
      </c>
    </row>
    <row r="135" spans="1:12" s="65" customFormat="1" ht="16.5" outlineLevel="1">
      <c r="A135" s="64"/>
      <c r="C135" s="152" t="s">
        <v>53</v>
      </c>
      <c r="D135" s="93" t="s">
        <v>54</v>
      </c>
      <c r="E135" s="92">
        <v>0.5</v>
      </c>
      <c r="F135" s="92">
        <v>6</v>
      </c>
      <c r="G135" s="35">
        <v>32.469128</v>
      </c>
      <c r="H135" s="35">
        <v>34.027646144</v>
      </c>
      <c r="I135" s="127"/>
      <c r="J135" s="3">
        <f>IF(I135*0,"",I135*E135)</f>
        <v>0</v>
      </c>
      <c r="K135" s="4">
        <f>IF(I135="","",I135*F135)</f>
      </c>
      <c r="L135" s="5">
        <f>IF(K135="","",K135*H135)</f>
      </c>
    </row>
    <row r="136" spans="1:8" s="65" customFormat="1" ht="16.5" outlineLevel="1">
      <c r="A136" s="64"/>
      <c r="B136" s="169" t="s">
        <v>170</v>
      </c>
      <c r="C136" s="180"/>
      <c r="D136" s="180"/>
      <c r="E136" s="180"/>
      <c r="F136" s="180"/>
      <c r="G136" s="35">
        <v>0</v>
      </c>
      <c r="H136" s="35">
        <v>0</v>
      </c>
    </row>
    <row r="137" spans="1:12" s="65" customFormat="1" ht="16.5">
      <c r="A137" s="64"/>
      <c r="B137" s="75"/>
      <c r="C137" s="49" t="s">
        <v>358</v>
      </c>
      <c r="D137" s="46" t="s">
        <v>245</v>
      </c>
      <c r="E137" s="46">
        <v>1.7</v>
      </c>
      <c r="F137" s="46">
        <v>20</v>
      </c>
      <c r="G137" s="35">
        <v>163.03</v>
      </c>
      <c r="H137" s="35">
        <v>170.85544000000002</v>
      </c>
      <c r="I137" s="127"/>
      <c r="J137" s="3">
        <f>IF(I137*0,"",I137*E137)</f>
        <v>0</v>
      </c>
      <c r="K137" s="4">
        <f>IF(I137="","",I137*F137)</f>
      </c>
      <c r="L137" s="5">
        <f>IF(K137="","",K137*H137)</f>
      </c>
    </row>
    <row r="138" spans="1:8" s="65" customFormat="1" ht="16.5" outlineLevel="1">
      <c r="A138" s="64"/>
      <c r="B138" s="169" t="s">
        <v>233</v>
      </c>
      <c r="C138" s="180"/>
      <c r="D138" s="180"/>
      <c r="E138" s="180"/>
      <c r="F138" s="180"/>
      <c r="G138" s="35">
        <v>0</v>
      </c>
      <c r="H138" s="35">
        <v>0</v>
      </c>
    </row>
    <row r="139" spans="1:12" s="65" customFormat="1" ht="16.5" outlineLevel="1">
      <c r="A139" s="64"/>
      <c r="B139" s="75"/>
      <c r="C139" s="83" t="s">
        <v>129</v>
      </c>
      <c r="D139" s="47" t="s">
        <v>245</v>
      </c>
      <c r="E139" s="47">
        <v>1.7</v>
      </c>
      <c r="F139" s="46">
        <v>20</v>
      </c>
      <c r="G139" s="35">
        <v>49.44</v>
      </c>
      <c r="H139" s="35">
        <v>51.813120000000005</v>
      </c>
      <c r="I139" s="127"/>
      <c r="J139" s="3">
        <f>IF(I139*0,"",I139*E139)</f>
        <v>0</v>
      </c>
      <c r="K139" s="4">
        <f>IF(I139="","",I139*F139)</f>
      </c>
      <c r="L139" s="5">
        <f>IF(K139="","",K139*H139)</f>
      </c>
    </row>
    <row r="140" spans="1:12" s="65" customFormat="1" ht="16.5" outlineLevel="1">
      <c r="A140" s="64"/>
      <c r="B140" s="75"/>
      <c r="C140" s="83" t="s">
        <v>130</v>
      </c>
      <c r="D140" s="47" t="s">
        <v>246</v>
      </c>
      <c r="E140" s="47">
        <v>2.3</v>
      </c>
      <c r="F140" s="47">
        <v>18</v>
      </c>
      <c r="G140" s="35">
        <v>65.36</v>
      </c>
      <c r="H140" s="35">
        <v>68.49728</v>
      </c>
      <c r="I140" s="127"/>
      <c r="J140" s="3">
        <f>IF(I140*0,"",I140*E140)</f>
        <v>0</v>
      </c>
      <c r="K140" s="4">
        <f>IF(I140="","",I140*F140)</f>
      </c>
      <c r="L140" s="5">
        <f>IF(K140="","",K140*H140)</f>
      </c>
    </row>
    <row r="141" spans="1:12" s="95" customFormat="1" ht="16.5">
      <c r="A141" s="94"/>
      <c r="B141" s="75"/>
      <c r="C141" s="83" t="s">
        <v>131</v>
      </c>
      <c r="D141" s="47" t="s">
        <v>240</v>
      </c>
      <c r="E141" s="47">
        <v>1.7</v>
      </c>
      <c r="F141" s="46">
        <v>32</v>
      </c>
      <c r="G141" s="35">
        <v>27.1</v>
      </c>
      <c r="H141" s="35">
        <v>28.4008</v>
      </c>
      <c r="I141" s="127"/>
      <c r="J141" s="3">
        <f>IF(I141*0,"",I141*E141)</f>
        <v>0</v>
      </c>
      <c r="K141" s="4">
        <f>IF(I141="","",I141*F141)</f>
      </c>
      <c r="L141" s="5">
        <f>IF(K141="","",K141*H141)</f>
      </c>
    </row>
    <row r="142" spans="1:9" s="95" customFormat="1" ht="16.5" outlineLevel="1">
      <c r="A142" s="94"/>
      <c r="B142" s="176" t="s">
        <v>356</v>
      </c>
      <c r="C142" s="186"/>
      <c r="D142" s="186"/>
      <c r="E142" s="186"/>
      <c r="F142" s="186"/>
      <c r="G142" s="35">
        <v>0</v>
      </c>
      <c r="H142" s="35">
        <v>0</v>
      </c>
      <c r="I142" s="65"/>
    </row>
    <row r="143" spans="1:12" s="95" customFormat="1" ht="16.5" outlineLevel="1">
      <c r="A143" s="94"/>
      <c r="B143" s="66"/>
      <c r="C143" s="83" t="s">
        <v>361</v>
      </c>
      <c r="D143" s="84" t="s">
        <v>240</v>
      </c>
      <c r="E143" s="46">
        <v>1.7</v>
      </c>
      <c r="F143" s="47">
        <v>32</v>
      </c>
      <c r="G143" s="35">
        <v>26.94</v>
      </c>
      <c r="H143" s="35">
        <v>28.233120000000007</v>
      </c>
      <c r="I143" s="135"/>
      <c r="J143" s="3">
        <f>IF(I143*0,"",I143*E143)</f>
        <v>0</v>
      </c>
      <c r="K143" s="4">
        <f>IF(I143="","",I143*F143)</f>
      </c>
      <c r="L143" s="5">
        <f>IF(K143="","",K143*H143)</f>
      </c>
    </row>
    <row r="144" spans="1:12" s="95" customFormat="1" ht="16.5" outlineLevel="1">
      <c r="A144" s="94"/>
      <c r="B144" s="66"/>
      <c r="C144" s="83" t="s">
        <v>216</v>
      </c>
      <c r="D144" s="84" t="s">
        <v>245</v>
      </c>
      <c r="E144" s="46">
        <v>1.7</v>
      </c>
      <c r="F144" s="47">
        <v>20</v>
      </c>
      <c r="G144" s="35">
        <v>50.66</v>
      </c>
      <c r="H144" s="35">
        <v>53.091680000000004</v>
      </c>
      <c r="I144" s="135"/>
      <c r="J144" s="3">
        <f>IF(I144*0,"",I144*E144)</f>
        <v>0</v>
      </c>
      <c r="K144" s="4">
        <f>IF(I144="","",I144*F144)</f>
      </c>
      <c r="L144" s="5">
        <f>IF(K144="","",K144*H144)</f>
      </c>
    </row>
    <row r="145" spans="1:12" s="95" customFormat="1" ht="16.5" outlineLevel="1">
      <c r="A145" s="94"/>
      <c r="B145" s="66"/>
      <c r="C145" s="83" t="s">
        <v>217</v>
      </c>
      <c r="D145" s="46" t="s">
        <v>246</v>
      </c>
      <c r="E145" s="46">
        <v>2.3</v>
      </c>
      <c r="F145" s="47">
        <v>18</v>
      </c>
      <c r="G145" s="35">
        <v>66.81</v>
      </c>
      <c r="H145" s="35">
        <v>70.01688</v>
      </c>
      <c r="I145" s="135"/>
      <c r="J145" s="3">
        <f>IF(I145*0,"",I145*E145)</f>
        <v>0</v>
      </c>
      <c r="K145" s="4">
        <f>IF(I145="","",I145*F145)</f>
      </c>
      <c r="L145" s="5">
        <f>IF(K145="","",K145*H145)</f>
      </c>
    </row>
    <row r="146" spans="1:205" s="81" customFormat="1" ht="16.5" outlineLevel="2">
      <c r="A146" s="77"/>
      <c r="B146" s="176" t="s">
        <v>357</v>
      </c>
      <c r="C146" s="186"/>
      <c r="D146" s="186"/>
      <c r="E146" s="186"/>
      <c r="F146" s="186"/>
      <c r="G146" s="35">
        <v>0</v>
      </c>
      <c r="H146" s="35">
        <v>0</v>
      </c>
      <c r="I146" s="78"/>
      <c r="J146" s="79"/>
      <c r="K146" s="79"/>
      <c r="L146" s="80"/>
      <c r="M146" s="78"/>
      <c r="N146" s="79"/>
      <c r="O146" s="79"/>
      <c r="P146" s="80"/>
      <c r="Q146" s="78"/>
      <c r="R146" s="78"/>
      <c r="S146" s="78"/>
      <c r="T146" s="79"/>
      <c r="U146" s="79"/>
      <c r="V146" s="80"/>
      <c r="W146" s="78"/>
      <c r="X146" s="78"/>
      <c r="Y146" s="78"/>
      <c r="Z146" s="79"/>
      <c r="AA146" s="79"/>
      <c r="AB146" s="80"/>
      <c r="AC146" s="78"/>
      <c r="AD146" s="78"/>
      <c r="AE146" s="78"/>
      <c r="AF146" s="79"/>
      <c r="AG146" s="79"/>
      <c r="AH146" s="80"/>
      <c r="AI146" s="78"/>
      <c r="AJ146" s="78"/>
      <c r="AK146" s="78"/>
      <c r="AL146" s="79"/>
      <c r="AM146" s="79"/>
      <c r="AN146" s="80"/>
      <c r="AO146" s="78"/>
      <c r="AP146" s="78"/>
      <c r="AQ146" s="78"/>
      <c r="AR146" s="79"/>
      <c r="AS146" s="79"/>
      <c r="AT146" s="80"/>
      <c r="AU146" s="78"/>
      <c r="AV146" s="78"/>
      <c r="AW146" s="78"/>
      <c r="AX146" s="79"/>
      <c r="AY146" s="79"/>
      <c r="AZ146" s="80"/>
      <c r="BA146" s="78"/>
      <c r="BB146" s="78"/>
      <c r="BC146" s="78"/>
      <c r="BD146" s="79"/>
      <c r="BE146" s="79"/>
      <c r="BF146" s="80"/>
      <c r="BG146" s="78"/>
      <c r="BH146" s="78"/>
      <c r="BI146" s="78"/>
      <c r="BJ146" s="79"/>
      <c r="BK146" s="79"/>
      <c r="BL146" s="80"/>
      <c r="BM146" s="78"/>
      <c r="BN146" s="78"/>
      <c r="BO146" s="78"/>
      <c r="BP146" s="79"/>
      <c r="BQ146" s="79"/>
      <c r="BR146" s="80"/>
      <c r="BS146" s="78"/>
      <c r="BT146" s="78"/>
      <c r="BU146" s="78"/>
      <c r="BV146" s="79"/>
      <c r="BW146" s="79"/>
      <c r="BX146" s="80"/>
      <c r="BY146" s="78"/>
      <c r="BZ146" s="78"/>
      <c r="CA146" s="78"/>
      <c r="CB146" s="79"/>
      <c r="CC146" s="79"/>
      <c r="CD146" s="80"/>
      <c r="CE146" s="78"/>
      <c r="CF146" s="78"/>
      <c r="CG146" s="78"/>
      <c r="CH146" s="79"/>
      <c r="CI146" s="79"/>
      <c r="CJ146" s="80"/>
      <c r="CK146" s="78"/>
      <c r="CL146" s="78"/>
      <c r="CM146" s="78"/>
      <c r="CN146" s="79"/>
      <c r="CO146" s="79"/>
      <c r="CP146" s="80"/>
      <c r="CQ146" s="78"/>
      <c r="CR146" s="78"/>
      <c r="CS146" s="78"/>
      <c r="CT146" s="79"/>
      <c r="CU146" s="79"/>
      <c r="CV146" s="80"/>
      <c r="CW146" s="78"/>
      <c r="CX146" s="78"/>
      <c r="CY146" s="78"/>
      <c r="CZ146" s="79"/>
      <c r="DA146" s="79"/>
      <c r="DB146" s="80"/>
      <c r="DC146" s="78"/>
      <c r="DD146" s="78"/>
      <c r="DE146" s="78"/>
      <c r="DF146" s="79"/>
      <c r="DG146" s="79"/>
      <c r="DH146" s="80"/>
      <c r="DI146" s="78"/>
      <c r="DJ146" s="78"/>
      <c r="DK146" s="78"/>
      <c r="DL146" s="79"/>
      <c r="DM146" s="79"/>
      <c r="DN146" s="80"/>
      <c r="DO146" s="78"/>
      <c r="DP146" s="78"/>
      <c r="DQ146" s="78"/>
      <c r="DR146" s="79"/>
      <c r="DS146" s="79"/>
      <c r="DT146" s="80"/>
      <c r="DU146" s="78"/>
      <c r="DV146" s="78"/>
      <c r="DW146" s="78"/>
      <c r="DX146" s="79"/>
      <c r="DY146" s="79"/>
      <c r="DZ146" s="80"/>
      <c r="EA146" s="78"/>
      <c r="EB146" s="78"/>
      <c r="EC146" s="78"/>
      <c r="ED146" s="79"/>
      <c r="EE146" s="79"/>
      <c r="EF146" s="80"/>
      <c r="EG146" s="78"/>
      <c r="EH146" s="78"/>
      <c r="EI146" s="78"/>
      <c r="EJ146" s="79"/>
      <c r="EK146" s="79"/>
      <c r="EL146" s="80"/>
      <c r="EM146" s="78"/>
      <c r="EN146" s="78"/>
      <c r="EO146" s="78"/>
      <c r="EP146" s="79"/>
      <c r="EQ146" s="79"/>
      <c r="ER146" s="80"/>
      <c r="ES146" s="78"/>
      <c r="ET146" s="78"/>
      <c r="EU146" s="78"/>
      <c r="EV146" s="79"/>
      <c r="EW146" s="79"/>
      <c r="EX146" s="80"/>
      <c r="EY146" s="78"/>
      <c r="EZ146" s="78"/>
      <c r="FA146" s="78"/>
      <c r="FB146" s="79"/>
      <c r="FC146" s="79"/>
      <c r="FD146" s="80"/>
      <c r="FE146" s="78"/>
      <c r="FF146" s="78"/>
      <c r="FG146" s="78"/>
      <c r="FH146" s="79"/>
      <c r="FI146" s="79"/>
      <c r="FJ146" s="80"/>
      <c r="FK146" s="78"/>
      <c r="FL146" s="78"/>
      <c r="FM146" s="78"/>
      <c r="FN146" s="79"/>
      <c r="FO146" s="79"/>
      <c r="FP146" s="80"/>
      <c r="FQ146" s="78"/>
      <c r="FR146" s="78"/>
      <c r="FS146" s="78"/>
      <c r="FT146" s="79"/>
      <c r="FU146" s="79"/>
      <c r="FV146" s="80"/>
      <c r="FW146" s="78"/>
      <c r="FX146" s="78"/>
      <c r="FY146" s="78"/>
      <c r="FZ146" s="79"/>
      <c r="GA146" s="79"/>
      <c r="GB146" s="80"/>
      <c r="GC146" s="78"/>
      <c r="GD146" s="78"/>
      <c r="GE146" s="78"/>
      <c r="GF146" s="79"/>
      <c r="GG146" s="79"/>
      <c r="GH146" s="80"/>
      <c r="GI146" s="78"/>
      <c r="GJ146" s="78"/>
      <c r="GK146" s="78"/>
      <c r="GL146" s="79"/>
      <c r="GM146" s="79"/>
      <c r="GN146" s="80"/>
      <c r="GO146" s="78"/>
      <c r="GP146" s="78"/>
      <c r="GQ146" s="78"/>
      <c r="GR146" s="79"/>
      <c r="GS146" s="79"/>
      <c r="GT146" s="80"/>
      <c r="GU146" s="78"/>
      <c r="GV146" s="78"/>
      <c r="GW146" s="78"/>
    </row>
    <row r="147" spans="1:205" s="81" customFormat="1" ht="33" outlineLevel="2">
      <c r="A147" s="77"/>
      <c r="B147" s="76"/>
      <c r="C147" s="45" t="s">
        <v>132</v>
      </c>
      <c r="D147" s="72" t="s">
        <v>405</v>
      </c>
      <c r="E147" s="82">
        <v>0.6</v>
      </c>
      <c r="F147" s="47">
        <v>6</v>
      </c>
      <c r="G147" s="35">
        <v>70.52</v>
      </c>
      <c r="H147" s="35">
        <v>73.90496</v>
      </c>
      <c r="I147" s="127"/>
      <c r="J147" s="3">
        <f>IF(I147*0,"",I147*E147)</f>
        <v>0</v>
      </c>
      <c r="K147" s="4">
        <f>IF(I147="","",I147*F147)</f>
      </c>
      <c r="L147" s="5">
        <f>IF(K147="","",K147*H147)</f>
      </c>
      <c r="M147" s="78"/>
      <c r="N147" s="79"/>
      <c r="O147" s="79"/>
      <c r="P147" s="80"/>
      <c r="Q147" s="78"/>
      <c r="R147" s="78"/>
      <c r="S147" s="78"/>
      <c r="T147" s="79"/>
      <c r="U147" s="79"/>
      <c r="V147" s="80"/>
      <c r="W147" s="78"/>
      <c r="X147" s="78"/>
      <c r="Y147" s="78"/>
      <c r="Z147" s="79"/>
      <c r="AA147" s="79"/>
      <c r="AB147" s="80"/>
      <c r="AC147" s="78"/>
      <c r="AD147" s="78"/>
      <c r="AE147" s="78"/>
      <c r="AF147" s="79"/>
      <c r="AG147" s="79"/>
      <c r="AH147" s="80"/>
      <c r="AI147" s="78"/>
      <c r="AJ147" s="78"/>
      <c r="AK147" s="78"/>
      <c r="AL147" s="79"/>
      <c r="AM147" s="79"/>
      <c r="AN147" s="80"/>
      <c r="AO147" s="78"/>
      <c r="AP147" s="78"/>
      <c r="AQ147" s="78"/>
      <c r="AR147" s="79"/>
      <c r="AS147" s="79"/>
      <c r="AT147" s="80"/>
      <c r="AU147" s="78"/>
      <c r="AV147" s="78"/>
      <c r="AW147" s="78"/>
      <c r="AX147" s="79"/>
      <c r="AY147" s="79"/>
      <c r="AZ147" s="80"/>
      <c r="BA147" s="78"/>
      <c r="BB147" s="78"/>
      <c r="BC147" s="78"/>
      <c r="BD147" s="79"/>
      <c r="BE147" s="79"/>
      <c r="BF147" s="80"/>
      <c r="BG147" s="78"/>
      <c r="BH147" s="78"/>
      <c r="BI147" s="78"/>
      <c r="BJ147" s="79"/>
      <c r="BK147" s="79"/>
      <c r="BL147" s="80"/>
      <c r="BM147" s="78"/>
      <c r="BN147" s="78"/>
      <c r="BO147" s="78"/>
      <c r="BP147" s="79"/>
      <c r="BQ147" s="79"/>
      <c r="BR147" s="80"/>
      <c r="BS147" s="78"/>
      <c r="BT147" s="78"/>
      <c r="BU147" s="78"/>
      <c r="BV147" s="79"/>
      <c r="BW147" s="79"/>
      <c r="BX147" s="80"/>
      <c r="BY147" s="78"/>
      <c r="BZ147" s="78"/>
      <c r="CA147" s="78"/>
      <c r="CB147" s="79"/>
      <c r="CC147" s="79"/>
      <c r="CD147" s="80"/>
      <c r="CE147" s="78"/>
      <c r="CF147" s="78"/>
      <c r="CG147" s="78"/>
      <c r="CH147" s="79"/>
      <c r="CI147" s="79"/>
      <c r="CJ147" s="80"/>
      <c r="CK147" s="78"/>
      <c r="CL147" s="78"/>
      <c r="CM147" s="78"/>
      <c r="CN147" s="79"/>
      <c r="CO147" s="79"/>
      <c r="CP147" s="80"/>
      <c r="CQ147" s="78"/>
      <c r="CR147" s="78"/>
      <c r="CS147" s="78"/>
      <c r="CT147" s="79"/>
      <c r="CU147" s="79"/>
      <c r="CV147" s="80"/>
      <c r="CW147" s="78"/>
      <c r="CX147" s="78"/>
      <c r="CY147" s="78"/>
      <c r="CZ147" s="79"/>
      <c r="DA147" s="79"/>
      <c r="DB147" s="80"/>
      <c r="DC147" s="78"/>
      <c r="DD147" s="78"/>
      <c r="DE147" s="78"/>
      <c r="DF147" s="79"/>
      <c r="DG147" s="79"/>
      <c r="DH147" s="80"/>
      <c r="DI147" s="78"/>
      <c r="DJ147" s="78"/>
      <c r="DK147" s="78"/>
      <c r="DL147" s="79"/>
      <c r="DM147" s="79"/>
      <c r="DN147" s="80"/>
      <c r="DO147" s="78"/>
      <c r="DP147" s="78"/>
      <c r="DQ147" s="78"/>
      <c r="DR147" s="79"/>
      <c r="DS147" s="79"/>
      <c r="DT147" s="80"/>
      <c r="DU147" s="78"/>
      <c r="DV147" s="78"/>
      <c r="DW147" s="78"/>
      <c r="DX147" s="79"/>
      <c r="DY147" s="79"/>
      <c r="DZ147" s="80"/>
      <c r="EA147" s="78"/>
      <c r="EB147" s="78"/>
      <c r="EC147" s="78"/>
      <c r="ED147" s="79"/>
      <c r="EE147" s="79"/>
      <c r="EF147" s="80"/>
      <c r="EG147" s="78"/>
      <c r="EH147" s="78"/>
      <c r="EI147" s="78"/>
      <c r="EJ147" s="79"/>
      <c r="EK147" s="79"/>
      <c r="EL147" s="80"/>
      <c r="EM147" s="78"/>
      <c r="EN147" s="78"/>
      <c r="EO147" s="78"/>
      <c r="EP147" s="79"/>
      <c r="EQ147" s="79"/>
      <c r="ER147" s="80"/>
      <c r="ES147" s="78"/>
      <c r="ET147" s="78"/>
      <c r="EU147" s="78"/>
      <c r="EV147" s="79"/>
      <c r="EW147" s="79"/>
      <c r="EX147" s="80"/>
      <c r="EY147" s="78"/>
      <c r="EZ147" s="78"/>
      <c r="FA147" s="78"/>
      <c r="FB147" s="79"/>
      <c r="FC147" s="79"/>
      <c r="FD147" s="80"/>
      <c r="FE147" s="78"/>
      <c r="FF147" s="78"/>
      <c r="FG147" s="78"/>
      <c r="FH147" s="79"/>
      <c r="FI147" s="79"/>
      <c r="FJ147" s="80"/>
      <c r="FK147" s="78"/>
      <c r="FL147" s="78"/>
      <c r="FM147" s="78"/>
      <c r="FN147" s="79"/>
      <c r="FO147" s="79"/>
      <c r="FP147" s="80"/>
      <c r="FQ147" s="78"/>
      <c r="FR147" s="78"/>
      <c r="FS147" s="78"/>
      <c r="FT147" s="79"/>
      <c r="FU147" s="79"/>
      <c r="FV147" s="80"/>
      <c r="FW147" s="78"/>
      <c r="FX147" s="78"/>
      <c r="FY147" s="78"/>
      <c r="FZ147" s="79"/>
      <c r="GA147" s="79"/>
      <c r="GB147" s="80"/>
      <c r="GC147" s="78"/>
      <c r="GD147" s="78"/>
      <c r="GE147" s="78"/>
      <c r="GF147" s="79"/>
      <c r="GG147" s="79"/>
      <c r="GH147" s="80"/>
      <c r="GI147" s="78"/>
      <c r="GJ147" s="78"/>
      <c r="GK147" s="78"/>
      <c r="GL147" s="79"/>
      <c r="GM147" s="79"/>
      <c r="GN147" s="80"/>
      <c r="GO147" s="78"/>
      <c r="GP147" s="78"/>
      <c r="GQ147" s="78"/>
      <c r="GR147" s="79"/>
      <c r="GS147" s="79"/>
      <c r="GT147" s="80"/>
      <c r="GU147" s="78"/>
      <c r="GV147" s="78"/>
      <c r="GW147" s="78"/>
    </row>
    <row r="148" spans="1:205" s="81" customFormat="1" ht="33" outlineLevel="2">
      <c r="A148" s="77"/>
      <c r="B148" s="76"/>
      <c r="C148" s="45" t="s">
        <v>133</v>
      </c>
      <c r="D148" s="72" t="s">
        <v>246</v>
      </c>
      <c r="E148" s="47">
        <v>2.3</v>
      </c>
      <c r="F148" s="47">
        <v>18</v>
      </c>
      <c r="G148" s="35">
        <v>100.1</v>
      </c>
      <c r="H148" s="35">
        <v>104.90480000000001</v>
      </c>
      <c r="I148" s="127"/>
      <c r="J148" s="3">
        <f>IF(I148*0,"",I148*E148)</f>
        <v>0</v>
      </c>
      <c r="K148" s="4">
        <f>IF(I148="","",I148*F148)</f>
      </c>
      <c r="L148" s="5">
        <f>IF(K148="","",K148*H148)</f>
      </c>
      <c r="M148" s="78"/>
      <c r="N148" s="79"/>
      <c r="O148" s="79"/>
      <c r="P148" s="80"/>
      <c r="Q148" s="78"/>
      <c r="R148" s="78"/>
      <c r="S148" s="78"/>
      <c r="T148" s="79"/>
      <c r="U148" s="79"/>
      <c r="V148" s="80"/>
      <c r="W148" s="78"/>
      <c r="X148" s="78"/>
      <c r="Y148" s="78"/>
      <c r="Z148" s="79"/>
      <c r="AA148" s="79"/>
      <c r="AB148" s="80"/>
      <c r="AC148" s="78"/>
      <c r="AD148" s="78"/>
      <c r="AE148" s="78"/>
      <c r="AF148" s="79"/>
      <c r="AG148" s="79"/>
      <c r="AH148" s="80"/>
      <c r="AI148" s="78"/>
      <c r="AJ148" s="78"/>
      <c r="AK148" s="78"/>
      <c r="AL148" s="79"/>
      <c r="AM148" s="79"/>
      <c r="AN148" s="80"/>
      <c r="AO148" s="78"/>
      <c r="AP148" s="78"/>
      <c r="AQ148" s="78"/>
      <c r="AR148" s="79"/>
      <c r="AS148" s="79"/>
      <c r="AT148" s="80"/>
      <c r="AU148" s="78"/>
      <c r="AV148" s="78"/>
      <c r="AW148" s="78"/>
      <c r="AX148" s="79"/>
      <c r="AY148" s="79"/>
      <c r="AZ148" s="80"/>
      <c r="BA148" s="78"/>
      <c r="BB148" s="78"/>
      <c r="BC148" s="78"/>
      <c r="BD148" s="79"/>
      <c r="BE148" s="79"/>
      <c r="BF148" s="80"/>
      <c r="BG148" s="78"/>
      <c r="BH148" s="78"/>
      <c r="BI148" s="78"/>
      <c r="BJ148" s="79"/>
      <c r="BK148" s="79"/>
      <c r="BL148" s="80"/>
      <c r="BM148" s="78"/>
      <c r="BN148" s="78"/>
      <c r="BO148" s="78"/>
      <c r="BP148" s="79"/>
      <c r="BQ148" s="79"/>
      <c r="BR148" s="80"/>
      <c r="BS148" s="78"/>
      <c r="BT148" s="78"/>
      <c r="BU148" s="78"/>
      <c r="BV148" s="79"/>
      <c r="BW148" s="79"/>
      <c r="BX148" s="80"/>
      <c r="BY148" s="78"/>
      <c r="BZ148" s="78"/>
      <c r="CA148" s="78"/>
      <c r="CB148" s="79"/>
      <c r="CC148" s="79"/>
      <c r="CD148" s="80"/>
      <c r="CE148" s="78"/>
      <c r="CF148" s="78"/>
      <c r="CG148" s="78"/>
      <c r="CH148" s="79"/>
      <c r="CI148" s="79"/>
      <c r="CJ148" s="80"/>
      <c r="CK148" s="78"/>
      <c r="CL148" s="78"/>
      <c r="CM148" s="78"/>
      <c r="CN148" s="79"/>
      <c r="CO148" s="79"/>
      <c r="CP148" s="80"/>
      <c r="CQ148" s="78"/>
      <c r="CR148" s="78"/>
      <c r="CS148" s="78"/>
      <c r="CT148" s="79"/>
      <c r="CU148" s="79"/>
      <c r="CV148" s="80"/>
      <c r="CW148" s="78"/>
      <c r="CX148" s="78"/>
      <c r="CY148" s="78"/>
      <c r="CZ148" s="79"/>
      <c r="DA148" s="79"/>
      <c r="DB148" s="80"/>
      <c r="DC148" s="78"/>
      <c r="DD148" s="78"/>
      <c r="DE148" s="78"/>
      <c r="DF148" s="79"/>
      <c r="DG148" s="79"/>
      <c r="DH148" s="80"/>
      <c r="DI148" s="78"/>
      <c r="DJ148" s="78"/>
      <c r="DK148" s="78"/>
      <c r="DL148" s="79"/>
      <c r="DM148" s="79"/>
      <c r="DN148" s="80"/>
      <c r="DO148" s="78"/>
      <c r="DP148" s="78"/>
      <c r="DQ148" s="78"/>
      <c r="DR148" s="79"/>
      <c r="DS148" s="79"/>
      <c r="DT148" s="80"/>
      <c r="DU148" s="78"/>
      <c r="DV148" s="78"/>
      <c r="DW148" s="78"/>
      <c r="DX148" s="79"/>
      <c r="DY148" s="79"/>
      <c r="DZ148" s="80"/>
      <c r="EA148" s="78"/>
      <c r="EB148" s="78"/>
      <c r="EC148" s="78"/>
      <c r="ED148" s="79"/>
      <c r="EE148" s="79"/>
      <c r="EF148" s="80"/>
      <c r="EG148" s="78"/>
      <c r="EH148" s="78"/>
      <c r="EI148" s="78"/>
      <c r="EJ148" s="79"/>
      <c r="EK148" s="79"/>
      <c r="EL148" s="80"/>
      <c r="EM148" s="78"/>
      <c r="EN148" s="78"/>
      <c r="EO148" s="78"/>
      <c r="EP148" s="79"/>
      <c r="EQ148" s="79"/>
      <c r="ER148" s="80"/>
      <c r="ES148" s="78"/>
      <c r="ET148" s="78"/>
      <c r="EU148" s="78"/>
      <c r="EV148" s="79"/>
      <c r="EW148" s="79"/>
      <c r="EX148" s="80"/>
      <c r="EY148" s="78"/>
      <c r="EZ148" s="78"/>
      <c r="FA148" s="78"/>
      <c r="FB148" s="79"/>
      <c r="FC148" s="79"/>
      <c r="FD148" s="80"/>
      <c r="FE148" s="78"/>
      <c r="FF148" s="78"/>
      <c r="FG148" s="78"/>
      <c r="FH148" s="79"/>
      <c r="FI148" s="79"/>
      <c r="FJ148" s="80"/>
      <c r="FK148" s="78"/>
      <c r="FL148" s="78"/>
      <c r="FM148" s="78"/>
      <c r="FN148" s="79"/>
      <c r="FO148" s="79"/>
      <c r="FP148" s="80"/>
      <c r="FQ148" s="78"/>
      <c r="FR148" s="78"/>
      <c r="FS148" s="78"/>
      <c r="FT148" s="79"/>
      <c r="FU148" s="79"/>
      <c r="FV148" s="80"/>
      <c r="FW148" s="78"/>
      <c r="FX148" s="78"/>
      <c r="FY148" s="78"/>
      <c r="FZ148" s="79"/>
      <c r="GA148" s="79"/>
      <c r="GB148" s="80"/>
      <c r="GC148" s="78"/>
      <c r="GD148" s="78"/>
      <c r="GE148" s="78"/>
      <c r="GF148" s="79"/>
      <c r="GG148" s="79"/>
      <c r="GH148" s="80"/>
      <c r="GI148" s="78"/>
      <c r="GJ148" s="78"/>
      <c r="GK148" s="78"/>
      <c r="GL148" s="79"/>
      <c r="GM148" s="79"/>
      <c r="GN148" s="80"/>
      <c r="GO148" s="78"/>
      <c r="GP148" s="78"/>
      <c r="GQ148" s="78"/>
      <c r="GR148" s="79"/>
      <c r="GS148" s="79"/>
      <c r="GT148" s="80"/>
      <c r="GU148" s="78"/>
      <c r="GV148" s="78"/>
      <c r="GW148" s="78"/>
    </row>
    <row r="149" spans="1:205" s="81" customFormat="1" ht="33" outlineLevel="2">
      <c r="A149" s="77"/>
      <c r="B149" s="76"/>
      <c r="C149" s="49" t="s">
        <v>161</v>
      </c>
      <c r="D149" s="46" t="s">
        <v>63</v>
      </c>
      <c r="E149" s="46">
        <v>2.25</v>
      </c>
      <c r="F149" s="47">
        <v>9</v>
      </c>
      <c r="G149" s="35">
        <v>237.77</v>
      </c>
      <c r="H149" s="35">
        <v>249.18296</v>
      </c>
      <c r="I149" s="127"/>
      <c r="J149" s="3">
        <f>IF(I149*0,"",I149*E149)</f>
        <v>0</v>
      </c>
      <c r="K149" s="4">
        <f>IF(I149="","",I149*F149)</f>
      </c>
      <c r="L149" s="5">
        <f>IF(K149="","",K149*H149)</f>
      </c>
      <c r="M149" s="78"/>
      <c r="N149" s="79"/>
      <c r="O149" s="79"/>
      <c r="P149" s="80"/>
      <c r="Q149" s="78"/>
      <c r="R149" s="78"/>
      <c r="S149" s="78"/>
      <c r="T149" s="79"/>
      <c r="U149" s="79"/>
      <c r="V149" s="80"/>
      <c r="W149" s="78"/>
      <c r="X149" s="78"/>
      <c r="Y149" s="78"/>
      <c r="Z149" s="79"/>
      <c r="AA149" s="79"/>
      <c r="AB149" s="80"/>
      <c r="AC149" s="78"/>
      <c r="AD149" s="78"/>
      <c r="AE149" s="78"/>
      <c r="AF149" s="79"/>
      <c r="AG149" s="79"/>
      <c r="AH149" s="80"/>
      <c r="AI149" s="78"/>
      <c r="AJ149" s="78"/>
      <c r="AK149" s="78"/>
      <c r="AL149" s="79"/>
      <c r="AM149" s="79"/>
      <c r="AN149" s="80"/>
      <c r="AO149" s="78"/>
      <c r="AP149" s="78"/>
      <c r="AQ149" s="78"/>
      <c r="AR149" s="79"/>
      <c r="AS149" s="79"/>
      <c r="AT149" s="80"/>
      <c r="AU149" s="78"/>
      <c r="AV149" s="78"/>
      <c r="AW149" s="78"/>
      <c r="AX149" s="79"/>
      <c r="AY149" s="79"/>
      <c r="AZ149" s="80"/>
      <c r="BA149" s="78"/>
      <c r="BB149" s="78"/>
      <c r="BC149" s="78"/>
      <c r="BD149" s="79"/>
      <c r="BE149" s="79"/>
      <c r="BF149" s="80"/>
      <c r="BG149" s="78"/>
      <c r="BH149" s="78"/>
      <c r="BI149" s="78"/>
      <c r="BJ149" s="79"/>
      <c r="BK149" s="79"/>
      <c r="BL149" s="80"/>
      <c r="BM149" s="78"/>
      <c r="BN149" s="78"/>
      <c r="BO149" s="78"/>
      <c r="BP149" s="79"/>
      <c r="BQ149" s="79"/>
      <c r="BR149" s="80"/>
      <c r="BS149" s="78"/>
      <c r="BT149" s="78"/>
      <c r="BU149" s="78"/>
      <c r="BV149" s="79"/>
      <c r="BW149" s="79"/>
      <c r="BX149" s="80"/>
      <c r="BY149" s="78"/>
      <c r="BZ149" s="78"/>
      <c r="CA149" s="78"/>
      <c r="CB149" s="79"/>
      <c r="CC149" s="79"/>
      <c r="CD149" s="80"/>
      <c r="CE149" s="78"/>
      <c r="CF149" s="78"/>
      <c r="CG149" s="78"/>
      <c r="CH149" s="79"/>
      <c r="CI149" s="79"/>
      <c r="CJ149" s="80"/>
      <c r="CK149" s="78"/>
      <c r="CL149" s="78"/>
      <c r="CM149" s="78"/>
      <c r="CN149" s="79"/>
      <c r="CO149" s="79"/>
      <c r="CP149" s="80"/>
      <c r="CQ149" s="78"/>
      <c r="CR149" s="78"/>
      <c r="CS149" s="78"/>
      <c r="CT149" s="79"/>
      <c r="CU149" s="79"/>
      <c r="CV149" s="80"/>
      <c r="CW149" s="78"/>
      <c r="CX149" s="78"/>
      <c r="CY149" s="78"/>
      <c r="CZ149" s="79"/>
      <c r="DA149" s="79"/>
      <c r="DB149" s="80"/>
      <c r="DC149" s="78"/>
      <c r="DD149" s="78"/>
      <c r="DE149" s="78"/>
      <c r="DF149" s="79"/>
      <c r="DG149" s="79"/>
      <c r="DH149" s="80"/>
      <c r="DI149" s="78"/>
      <c r="DJ149" s="78"/>
      <c r="DK149" s="78"/>
      <c r="DL149" s="79"/>
      <c r="DM149" s="79"/>
      <c r="DN149" s="80"/>
      <c r="DO149" s="78"/>
      <c r="DP149" s="78"/>
      <c r="DQ149" s="78"/>
      <c r="DR149" s="79"/>
      <c r="DS149" s="79"/>
      <c r="DT149" s="80"/>
      <c r="DU149" s="78"/>
      <c r="DV149" s="78"/>
      <c r="DW149" s="78"/>
      <c r="DX149" s="79"/>
      <c r="DY149" s="79"/>
      <c r="DZ149" s="80"/>
      <c r="EA149" s="78"/>
      <c r="EB149" s="78"/>
      <c r="EC149" s="78"/>
      <c r="ED149" s="79"/>
      <c r="EE149" s="79"/>
      <c r="EF149" s="80"/>
      <c r="EG149" s="78"/>
      <c r="EH149" s="78"/>
      <c r="EI149" s="78"/>
      <c r="EJ149" s="79"/>
      <c r="EK149" s="79"/>
      <c r="EL149" s="80"/>
      <c r="EM149" s="78"/>
      <c r="EN149" s="78"/>
      <c r="EO149" s="78"/>
      <c r="EP149" s="79"/>
      <c r="EQ149" s="79"/>
      <c r="ER149" s="80"/>
      <c r="ES149" s="78"/>
      <c r="ET149" s="78"/>
      <c r="EU149" s="78"/>
      <c r="EV149" s="79"/>
      <c r="EW149" s="79"/>
      <c r="EX149" s="80"/>
      <c r="EY149" s="78"/>
      <c r="EZ149" s="78"/>
      <c r="FA149" s="78"/>
      <c r="FB149" s="79"/>
      <c r="FC149" s="79"/>
      <c r="FD149" s="80"/>
      <c r="FE149" s="78"/>
      <c r="FF149" s="78"/>
      <c r="FG149" s="78"/>
      <c r="FH149" s="79"/>
      <c r="FI149" s="79"/>
      <c r="FJ149" s="80"/>
      <c r="FK149" s="78"/>
      <c r="FL149" s="78"/>
      <c r="FM149" s="78"/>
      <c r="FN149" s="79"/>
      <c r="FO149" s="79"/>
      <c r="FP149" s="80"/>
      <c r="FQ149" s="78"/>
      <c r="FR149" s="78"/>
      <c r="FS149" s="78"/>
      <c r="FT149" s="79"/>
      <c r="FU149" s="79"/>
      <c r="FV149" s="80"/>
      <c r="FW149" s="78"/>
      <c r="FX149" s="78"/>
      <c r="FY149" s="78"/>
      <c r="FZ149" s="79"/>
      <c r="GA149" s="79"/>
      <c r="GB149" s="80"/>
      <c r="GC149" s="78"/>
      <c r="GD149" s="78"/>
      <c r="GE149" s="78"/>
      <c r="GF149" s="79"/>
      <c r="GG149" s="79"/>
      <c r="GH149" s="80"/>
      <c r="GI149" s="78"/>
      <c r="GJ149" s="78"/>
      <c r="GK149" s="78"/>
      <c r="GL149" s="79"/>
      <c r="GM149" s="79"/>
      <c r="GN149" s="80"/>
      <c r="GO149" s="78"/>
      <c r="GP149" s="78"/>
      <c r="GQ149" s="78"/>
      <c r="GR149" s="79"/>
      <c r="GS149" s="79"/>
      <c r="GT149" s="80"/>
      <c r="GU149" s="78"/>
      <c r="GV149" s="78"/>
      <c r="GW149" s="78"/>
    </row>
    <row r="150" spans="1:12" s="65" customFormat="1" ht="33">
      <c r="A150" s="64"/>
      <c r="B150" s="76"/>
      <c r="C150" s="49" t="s">
        <v>162</v>
      </c>
      <c r="D150" s="46" t="s">
        <v>259</v>
      </c>
      <c r="E150" s="46">
        <v>12.5</v>
      </c>
      <c r="F150" s="47">
        <v>15</v>
      </c>
      <c r="G150" s="35">
        <v>409.46</v>
      </c>
      <c r="H150" s="35">
        <v>429.11408</v>
      </c>
      <c r="I150" s="127"/>
      <c r="J150" s="3">
        <f>IF(I150*0,"",I150*E150)</f>
        <v>0</v>
      </c>
      <c r="K150" s="4">
        <f>IF(I150="","",I150*F150)</f>
      </c>
      <c r="L150" s="5">
        <f>IF(K150="","",K150*H150)</f>
      </c>
    </row>
    <row r="151" spans="1:8" s="65" customFormat="1" ht="16.5" outlineLevel="1">
      <c r="A151" s="64"/>
      <c r="B151" s="163" t="s">
        <v>328</v>
      </c>
      <c r="C151" s="164"/>
      <c r="D151" s="164"/>
      <c r="E151" s="164"/>
      <c r="F151" s="164"/>
      <c r="G151" s="35">
        <v>0</v>
      </c>
      <c r="H151" s="35">
        <v>0</v>
      </c>
    </row>
    <row r="152" spans="1:12" s="65" customFormat="1" ht="16.5" outlineLevel="1">
      <c r="A152" s="64"/>
      <c r="B152" s="100" t="s">
        <v>61</v>
      </c>
      <c r="C152" s="83" t="s">
        <v>155</v>
      </c>
      <c r="D152" s="84" t="s">
        <v>143</v>
      </c>
      <c r="E152" s="46">
        <v>2</v>
      </c>
      <c r="F152" s="46">
        <v>18</v>
      </c>
      <c r="G152" s="35">
        <v>156.04</v>
      </c>
      <c r="H152" s="35">
        <v>163.52992</v>
      </c>
      <c r="I152" s="127"/>
      <c r="J152" s="3">
        <f aca="true" t="shared" si="20" ref="J152:J160">IF(I152*0,"",I152*E152)</f>
        <v>0</v>
      </c>
      <c r="K152" s="4">
        <f aca="true" t="shared" si="21" ref="K152:K160">IF(I152="","",I152*F152)</f>
      </c>
      <c r="L152" s="5">
        <f aca="true" t="shared" si="22" ref="L152:L160">IF(K152="","",K152*H152)</f>
      </c>
    </row>
    <row r="153" spans="1:12" s="65" customFormat="1" ht="16.5" outlineLevel="1">
      <c r="A153" s="64"/>
      <c r="B153" s="100" t="s">
        <v>61</v>
      </c>
      <c r="C153" s="83" t="s">
        <v>60</v>
      </c>
      <c r="D153" s="47" t="s">
        <v>143</v>
      </c>
      <c r="E153" s="46">
        <v>2</v>
      </c>
      <c r="F153" s="47">
        <v>18</v>
      </c>
      <c r="G153" s="35">
        <v>118.39</v>
      </c>
      <c r="H153" s="35">
        <v>124.07272</v>
      </c>
      <c r="I153" s="127"/>
      <c r="J153" s="3">
        <f t="shared" si="20"/>
        <v>0</v>
      </c>
      <c r="K153" s="4">
        <f t="shared" si="21"/>
      </c>
      <c r="L153" s="5">
        <f t="shared" si="22"/>
      </c>
    </row>
    <row r="154" spans="1:12" s="65" customFormat="1" ht="16.5" outlineLevel="1">
      <c r="A154" s="64"/>
      <c r="B154" s="100" t="s">
        <v>61</v>
      </c>
      <c r="C154" s="83" t="s">
        <v>235</v>
      </c>
      <c r="D154" s="84" t="s">
        <v>143</v>
      </c>
      <c r="E154" s="46">
        <v>2</v>
      </c>
      <c r="F154" s="46">
        <v>18</v>
      </c>
      <c r="G154" s="35">
        <v>112.28</v>
      </c>
      <c r="H154" s="35">
        <v>117.66944000000001</v>
      </c>
      <c r="I154" s="127"/>
      <c r="J154" s="3">
        <f t="shared" si="20"/>
        <v>0</v>
      </c>
      <c r="K154" s="4">
        <f t="shared" si="21"/>
      </c>
      <c r="L154" s="5">
        <f t="shared" si="22"/>
      </c>
    </row>
    <row r="155" spans="1:12" s="65" customFormat="1" ht="16.5" outlineLevel="1">
      <c r="A155" s="64"/>
      <c r="B155" s="100" t="s">
        <v>61</v>
      </c>
      <c r="C155" s="83" t="s">
        <v>198</v>
      </c>
      <c r="D155" s="84" t="s">
        <v>143</v>
      </c>
      <c r="E155" s="46">
        <v>2</v>
      </c>
      <c r="F155" s="46">
        <v>18</v>
      </c>
      <c r="G155" s="35">
        <v>94.27</v>
      </c>
      <c r="H155" s="35">
        <v>98.79496</v>
      </c>
      <c r="I155" s="127"/>
      <c r="J155" s="3">
        <f t="shared" si="20"/>
        <v>0</v>
      </c>
      <c r="K155" s="4">
        <f t="shared" si="21"/>
      </c>
      <c r="L155" s="5">
        <f t="shared" si="22"/>
      </c>
    </row>
    <row r="156" spans="1:12" s="65" customFormat="1" ht="16.5" outlineLevel="1">
      <c r="A156" s="64"/>
      <c r="B156" s="100" t="s">
        <v>61</v>
      </c>
      <c r="C156" s="83" t="s">
        <v>251</v>
      </c>
      <c r="D156" s="84" t="s">
        <v>143</v>
      </c>
      <c r="E156" s="46">
        <v>2</v>
      </c>
      <c r="F156" s="46">
        <v>18</v>
      </c>
      <c r="G156" s="35">
        <v>122.56</v>
      </c>
      <c r="H156" s="35">
        <v>128.44288</v>
      </c>
      <c r="I156" s="127"/>
      <c r="J156" s="3">
        <f t="shared" si="20"/>
        <v>0</v>
      </c>
      <c r="K156" s="4">
        <f t="shared" si="21"/>
      </c>
      <c r="L156" s="5">
        <f t="shared" si="22"/>
      </c>
    </row>
    <row r="157" spans="1:12" s="65" customFormat="1" ht="16.5" outlineLevel="1">
      <c r="A157" s="64"/>
      <c r="B157" s="100" t="s">
        <v>61</v>
      </c>
      <c r="C157" s="83" t="s">
        <v>252</v>
      </c>
      <c r="D157" s="47" t="s">
        <v>143</v>
      </c>
      <c r="E157" s="46">
        <v>2</v>
      </c>
      <c r="F157" s="47">
        <v>18</v>
      </c>
      <c r="G157" s="35">
        <v>110.03</v>
      </c>
      <c r="H157" s="35">
        <v>115.31144</v>
      </c>
      <c r="I157" s="127"/>
      <c r="J157" s="3">
        <f t="shared" si="20"/>
        <v>0</v>
      </c>
      <c r="K157" s="4">
        <f t="shared" si="21"/>
      </c>
      <c r="L157" s="5">
        <f t="shared" si="22"/>
      </c>
    </row>
    <row r="158" spans="1:12" s="65" customFormat="1" ht="16.5" outlineLevel="1">
      <c r="A158" s="64"/>
      <c r="B158" s="100" t="s">
        <v>61</v>
      </c>
      <c r="C158" s="83" t="s">
        <v>250</v>
      </c>
      <c r="D158" s="84" t="s">
        <v>143</v>
      </c>
      <c r="E158" s="46">
        <v>2</v>
      </c>
      <c r="F158" s="46">
        <v>18</v>
      </c>
      <c r="G158" s="35">
        <v>122.56</v>
      </c>
      <c r="H158" s="35">
        <v>128.44288</v>
      </c>
      <c r="I158" s="127"/>
      <c r="J158" s="3">
        <f t="shared" si="20"/>
        <v>0</v>
      </c>
      <c r="K158" s="4">
        <f t="shared" si="21"/>
      </c>
      <c r="L158" s="5">
        <f t="shared" si="22"/>
      </c>
    </row>
    <row r="159" spans="1:12" s="65" customFormat="1" ht="16.5" outlineLevel="1">
      <c r="A159" s="64"/>
      <c r="B159" s="100" t="s">
        <v>61</v>
      </c>
      <c r="C159" s="83" t="s">
        <v>199</v>
      </c>
      <c r="D159" s="84" t="s">
        <v>143</v>
      </c>
      <c r="E159" s="46">
        <v>2</v>
      </c>
      <c r="F159" s="46">
        <v>18</v>
      </c>
      <c r="G159" s="35">
        <v>121.48</v>
      </c>
      <c r="H159" s="35">
        <v>127.31104</v>
      </c>
      <c r="I159" s="127"/>
      <c r="J159" s="3">
        <f t="shared" si="20"/>
        <v>0</v>
      </c>
      <c r="K159" s="4">
        <f t="shared" si="21"/>
      </c>
      <c r="L159" s="5">
        <f t="shared" si="22"/>
      </c>
    </row>
    <row r="160" spans="1:12" s="65" customFormat="1" ht="16.5">
      <c r="A160" s="64"/>
      <c r="B160" s="100" t="s">
        <v>61</v>
      </c>
      <c r="C160" s="83" t="s">
        <v>249</v>
      </c>
      <c r="D160" s="84" t="s">
        <v>143</v>
      </c>
      <c r="E160" s="46">
        <v>2</v>
      </c>
      <c r="F160" s="46">
        <v>18</v>
      </c>
      <c r="G160" s="35">
        <v>127.21</v>
      </c>
      <c r="H160" s="35">
        <v>133.31608</v>
      </c>
      <c r="I160" s="127"/>
      <c r="J160" s="3">
        <f t="shared" si="20"/>
        <v>0</v>
      </c>
      <c r="K160" s="4">
        <f t="shared" si="21"/>
      </c>
      <c r="L160" s="5">
        <f t="shared" si="22"/>
      </c>
    </row>
    <row r="161" spans="1:8" s="65" customFormat="1" ht="16.5">
      <c r="A161" s="64"/>
      <c r="B161" s="173" t="s">
        <v>156</v>
      </c>
      <c r="C161" s="173"/>
      <c r="D161" s="173"/>
      <c r="E161" s="173"/>
      <c r="F161" s="173"/>
      <c r="G161" s="35">
        <v>0</v>
      </c>
      <c r="H161" s="35">
        <v>0</v>
      </c>
    </row>
    <row r="162" spans="1:12" s="65" customFormat="1" ht="16.5" outlineLevel="1">
      <c r="A162" s="64"/>
      <c r="B162" s="75"/>
      <c r="C162" s="83" t="s">
        <v>282</v>
      </c>
      <c r="D162" s="85" t="s">
        <v>232</v>
      </c>
      <c r="E162" s="47">
        <v>15</v>
      </c>
      <c r="F162" s="47">
        <v>15</v>
      </c>
      <c r="G162" s="35">
        <v>437.49</v>
      </c>
      <c r="H162" s="35">
        <v>458.48951999999997</v>
      </c>
      <c r="I162" s="127"/>
      <c r="J162" s="3">
        <f aca="true" t="shared" si="23" ref="J162:J201">IF(I162*0,"",I162*E162)</f>
        <v>0</v>
      </c>
      <c r="K162" s="4">
        <f aca="true" t="shared" si="24" ref="K162:K201">IF(I162="","",I162*F162)</f>
      </c>
      <c r="L162" s="5">
        <f aca="true" t="shared" si="25" ref="L162:L201">IF(K162="","",K162*H162)</f>
      </c>
    </row>
    <row r="163" spans="1:12" s="65" customFormat="1" ht="16.5" outlineLevel="1">
      <c r="A163" s="64"/>
      <c r="B163" s="75"/>
      <c r="C163" s="83" t="s">
        <v>281</v>
      </c>
      <c r="D163" s="85" t="s">
        <v>232</v>
      </c>
      <c r="E163" s="47">
        <v>15</v>
      </c>
      <c r="F163" s="47">
        <v>15</v>
      </c>
      <c r="G163" s="35">
        <v>454.24</v>
      </c>
      <c r="H163" s="35">
        <v>476.04352</v>
      </c>
      <c r="I163" s="127"/>
      <c r="J163" s="3">
        <f t="shared" si="23"/>
        <v>0</v>
      </c>
      <c r="K163" s="4">
        <f t="shared" si="24"/>
      </c>
      <c r="L163" s="5">
        <f t="shared" si="25"/>
      </c>
    </row>
    <row r="164" spans="1:12" s="65" customFormat="1" ht="16.5" outlineLevel="1">
      <c r="A164" s="64"/>
      <c r="B164" s="75"/>
      <c r="C164" s="83" t="s">
        <v>280</v>
      </c>
      <c r="D164" s="85" t="s">
        <v>232</v>
      </c>
      <c r="E164" s="47">
        <v>15</v>
      </c>
      <c r="F164" s="47">
        <v>15</v>
      </c>
      <c r="G164" s="35">
        <v>307.03</v>
      </c>
      <c r="H164" s="35">
        <v>321.76743999999997</v>
      </c>
      <c r="I164" s="127"/>
      <c r="J164" s="3">
        <f t="shared" si="23"/>
        <v>0</v>
      </c>
      <c r="K164" s="4">
        <f t="shared" si="24"/>
      </c>
      <c r="L164" s="5">
        <f t="shared" si="25"/>
      </c>
    </row>
    <row r="165" spans="1:12" s="65" customFormat="1" ht="16.5" outlineLevel="1">
      <c r="A165" s="64"/>
      <c r="B165" s="75"/>
      <c r="C165" s="83" t="s">
        <v>283</v>
      </c>
      <c r="D165" s="84" t="s">
        <v>232</v>
      </c>
      <c r="E165" s="47">
        <v>15</v>
      </c>
      <c r="F165" s="46">
        <v>15</v>
      </c>
      <c r="G165" s="35">
        <v>369.77</v>
      </c>
      <c r="H165" s="35">
        <v>387.51896</v>
      </c>
      <c r="I165" s="127"/>
      <c r="J165" s="3">
        <f t="shared" si="23"/>
        <v>0</v>
      </c>
      <c r="K165" s="4">
        <f t="shared" si="24"/>
      </c>
      <c r="L165" s="5">
        <f t="shared" si="25"/>
      </c>
    </row>
    <row r="166" spans="1:12" s="65" customFormat="1" ht="16.5" outlineLevel="1">
      <c r="A166" s="64"/>
      <c r="B166" s="75"/>
      <c r="C166" s="83" t="s">
        <v>158</v>
      </c>
      <c r="D166" s="85" t="s">
        <v>232</v>
      </c>
      <c r="E166" s="46">
        <v>15</v>
      </c>
      <c r="F166" s="46">
        <v>15</v>
      </c>
      <c r="G166" s="35">
        <v>307.03</v>
      </c>
      <c r="H166" s="35">
        <v>321.76743999999997</v>
      </c>
      <c r="I166" s="127"/>
      <c r="J166" s="3">
        <f t="shared" si="23"/>
        <v>0</v>
      </c>
      <c r="K166" s="4">
        <f t="shared" si="24"/>
      </c>
      <c r="L166" s="5">
        <f t="shared" si="25"/>
      </c>
    </row>
    <row r="167" spans="1:12" s="65" customFormat="1" ht="17.25" outlineLevel="1" thickBot="1">
      <c r="A167" s="64"/>
      <c r="B167" s="101"/>
      <c r="C167" s="96" t="s">
        <v>284</v>
      </c>
      <c r="D167" s="99" t="s">
        <v>232</v>
      </c>
      <c r="E167" s="102">
        <v>15</v>
      </c>
      <c r="F167" s="102">
        <v>15</v>
      </c>
      <c r="G167" s="35">
        <v>421.65</v>
      </c>
      <c r="H167" s="35">
        <v>441.8892</v>
      </c>
      <c r="I167" s="136"/>
      <c r="J167" s="9">
        <f t="shared" si="23"/>
        <v>0</v>
      </c>
      <c r="K167" s="4">
        <f t="shared" si="24"/>
      </c>
      <c r="L167" s="10">
        <f t="shared" si="25"/>
      </c>
    </row>
    <row r="168" spans="1:12" s="65" customFormat="1" ht="17.25" outlineLevel="1" thickTop="1">
      <c r="A168" s="64"/>
      <c r="B168" s="75"/>
      <c r="C168" s="83" t="s">
        <v>281</v>
      </c>
      <c r="D168" s="46" t="s">
        <v>259</v>
      </c>
      <c r="E168" s="46">
        <v>8</v>
      </c>
      <c r="F168" s="46">
        <v>15</v>
      </c>
      <c r="G168" s="35">
        <v>248.46</v>
      </c>
      <c r="H168" s="35">
        <v>260.38608</v>
      </c>
      <c r="I168" s="127"/>
      <c r="J168" s="3">
        <f t="shared" si="23"/>
        <v>0</v>
      </c>
      <c r="K168" s="4">
        <f t="shared" si="24"/>
      </c>
      <c r="L168" s="5">
        <f t="shared" si="25"/>
      </c>
    </row>
    <row r="169" spans="1:12" s="65" customFormat="1" ht="16.5" outlineLevel="1">
      <c r="A169" s="64"/>
      <c r="B169" s="75"/>
      <c r="C169" s="83" t="s">
        <v>203</v>
      </c>
      <c r="D169" s="46" t="s">
        <v>259</v>
      </c>
      <c r="E169" s="46">
        <v>8</v>
      </c>
      <c r="F169" s="46">
        <v>15</v>
      </c>
      <c r="G169" s="35">
        <v>230.83</v>
      </c>
      <c r="H169" s="35">
        <v>241.90984000000003</v>
      </c>
      <c r="I169" s="127"/>
      <c r="J169" s="3">
        <f t="shared" si="23"/>
        <v>0</v>
      </c>
      <c r="K169" s="4"/>
      <c r="L169" s="5">
        <f t="shared" si="25"/>
      </c>
    </row>
    <row r="170" spans="1:12" s="65" customFormat="1" ht="17.25" outlineLevel="1" thickBot="1">
      <c r="A170" s="64"/>
      <c r="B170" s="101"/>
      <c r="C170" s="96" t="s">
        <v>284</v>
      </c>
      <c r="D170" s="102" t="s">
        <v>259</v>
      </c>
      <c r="E170" s="102">
        <v>8</v>
      </c>
      <c r="F170" s="102">
        <v>15</v>
      </c>
      <c r="G170" s="35">
        <v>231.88</v>
      </c>
      <c r="H170" s="35">
        <v>243.01024000000004</v>
      </c>
      <c r="I170" s="136"/>
      <c r="J170" s="9">
        <f t="shared" si="23"/>
        <v>0</v>
      </c>
      <c r="K170" s="4">
        <f t="shared" si="24"/>
      </c>
      <c r="L170" s="10">
        <f t="shared" si="25"/>
      </c>
    </row>
    <row r="171" spans="1:12" s="65" customFormat="1" ht="17.25" outlineLevel="1" thickTop="1">
      <c r="A171" s="64"/>
      <c r="B171" s="75"/>
      <c r="C171" s="83" t="s">
        <v>158</v>
      </c>
      <c r="D171" s="46" t="s">
        <v>259</v>
      </c>
      <c r="E171" s="46">
        <v>8</v>
      </c>
      <c r="F171" s="46">
        <v>15</v>
      </c>
      <c r="G171" s="35">
        <v>171.14</v>
      </c>
      <c r="H171" s="35">
        <v>179.35472</v>
      </c>
      <c r="I171" s="127"/>
      <c r="J171" s="3">
        <f t="shared" si="23"/>
        <v>0</v>
      </c>
      <c r="K171" s="4">
        <f t="shared" si="24"/>
      </c>
      <c r="L171" s="5">
        <f t="shared" si="25"/>
      </c>
    </row>
    <row r="172" spans="1:12" s="65" customFormat="1" ht="16.5" outlineLevel="1">
      <c r="A172" s="64"/>
      <c r="B172" s="97"/>
      <c r="C172" s="98" t="s">
        <v>280</v>
      </c>
      <c r="D172" s="103" t="s">
        <v>259</v>
      </c>
      <c r="E172" s="103">
        <v>8</v>
      </c>
      <c r="F172" s="103">
        <v>15</v>
      </c>
      <c r="G172" s="35">
        <v>172.82</v>
      </c>
      <c r="H172" s="35">
        <v>181.11535999999998</v>
      </c>
      <c r="I172" s="137"/>
      <c r="J172" s="12">
        <f t="shared" si="23"/>
        <v>0</v>
      </c>
      <c r="K172" s="4">
        <f t="shared" si="24"/>
      </c>
      <c r="L172" s="13">
        <f t="shared" si="25"/>
      </c>
    </row>
    <row r="173" spans="1:12" s="65" customFormat="1" ht="16.5" outlineLevel="1">
      <c r="A173" s="64"/>
      <c r="B173" s="75"/>
      <c r="C173" s="83" t="s">
        <v>283</v>
      </c>
      <c r="D173" s="46" t="s">
        <v>259</v>
      </c>
      <c r="E173" s="46">
        <v>8</v>
      </c>
      <c r="F173" s="46">
        <v>15</v>
      </c>
      <c r="G173" s="35">
        <v>198.16</v>
      </c>
      <c r="H173" s="35">
        <v>207.67168</v>
      </c>
      <c r="I173" s="127"/>
      <c r="J173" s="3">
        <f t="shared" si="23"/>
        <v>0</v>
      </c>
      <c r="K173" s="4"/>
      <c r="L173" s="5">
        <f t="shared" si="25"/>
      </c>
    </row>
    <row r="174" spans="1:12" s="65" customFormat="1" ht="16.5" outlineLevel="1">
      <c r="A174" s="64"/>
      <c r="B174" s="75"/>
      <c r="C174" s="83" t="s">
        <v>281</v>
      </c>
      <c r="D174" s="46" t="s">
        <v>385</v>
      </c>
      <c r="E174" s="46">
        <v>8.5</v>
      </c>
      <c r="F174" s="46">
        <v>15</v>
      </c>
      <c r="G174" s="35">
        <v>159.19</v>
      </c>
      <c r="H174" s="35">
        <v>166.83112</v>
      </c>
      <c r="I174" s="127"/>
      <c r="J174" s="3">
        <f t="shared" si="23"/>
        <v>0</v>
      </c>
      <c r="K174" s="4">
        <f t="shared" si="24"/>
      </c>
      <c r="L174" s="5">
        <f t="shared" si="25"/>
      </c>
    </row>
    <row r="175" spans="1:12" s="65" customFormat="1" ht="16.5" outlineLevel="1">
      <c r="A175" s="64"/>
      <c r="B175" s="75"/>
      <c r="C175" s="83" t="s">
        <v>282</v>
      </c>
      <c r="D175" s="46" t="s">
        <v>385</v>
      </c>
      <c r="E175" s="46">
        <v>8.5</v>
      </c>
      <c r="F175" s="46">
        <v>15</v>
      </c>
      <c r="G175" s="35">
        <v>152.8</v>
      </c>
      <c r="H175" s="35">
        <v>160.1344</v>
      </c>
      <c r="I175" s="127"/>
      <c r="J175" s="3">
        <f t="shared" si="23"/>
        <v>0</v>
      </c>
      <c r="K175" s="4"/>
      <c r="L175" s="5">
        <f t="shared" si="25"/>
      </c>
    </row>
    <row r="176" spans="1:12" s="65" customFormat="1" ht="16.5" outlineLevel="1">
      <c r="A176" s="64"/>
      <c r="B176" s="75"/>
      <c r="C176" s="90" t="s">
        <v>324</v>
      </c>
      <c r="D176" s="46" t="s">
        <v>385</v>
      </c>
      <c r="E176" s="46">
        <v>8.5</v>
      </c>
      <c r="F176" s="46">
        <v>15</v>
      </c>
      <c r="G176" s="35">
        <v>163.82</v>
      </c>
      <c r="H176" s="35">
        <v>171.68336</v>
      </c>
      <c r="I176" s="127"/>
      <c r="J176" s="3">
        <f t="shared" si="23"/>
        <v>0</v>
      </c>
      <c r="K176" s="4">
        <f t="shared" si="24"/>
      </c>
      <c r="L176" s="5">
        <f t="shared" si="25"/>
      </c>
    </row>
    <row r="177" spans="1:12" s="65" customFormat="1" ht="16.5" outlineLevel="1">
      <c r="A177" s="64"/>
      <c r="B177" s="75"/>
      <c r="C177" s="83" t="s">
        <v>284</v>
      </c>
      <c r="D177" s="46" t="s">
        <v>385</v>
      </c>
      <c r="E177" s="46">
        <v>8.5</v>
      </c>
      <c r="F177" s="46">
        <v>15</v>
      </c>
      <c r="G177" s="35">
        <v>149.14</v>
      </c>
      <c r="H177" s="35">
        <v>156.29871999999997</v>
      </c>
      <c r="I177" s="127"/>
      <c r="J177" s="3">
        <f t="shared" si="23"/>
        <v>0</v>
      </c>
      <c r="K177" s="4">
        <f t="shared" si="24"/>
      </c>
      <c r="L177" s="5">
        <f t="shared" si="25"/>
      </c>
    </row>
    <row r="178" spans="1:12" s="65" customFormat="1" ht="16.5" outlineLevel="1">
      <c r="A178" s="64"/>
      <c r="B178" s="75"/>
      <c r="C178" s="83" t="s">
        <v>158</v>
      </c>
      <c r="D178" s="46" t="s">
        <v>385</v>
      </c>
      <c r="E178" s="46">
        <v>8.5</v>
      </c>
      <c r="F178" s="46">
        <v>15</v>
      </c>
      <c r="G178" s="35">
        <v>112.48</v>
      </c>
      <c r="H178" s="35">
        <v>117.87904</v>
      </c>
      <c r="I178" s="127"/>
      <c r="J178" s="3">
        <f t="shared" si="23"/>
        <v>0</v>
      </c>
      <c r="K178" s="4">
        <f t="shared" si="24"/>
      </c>
      <c r="L178" s="5">
        <f t="shared" si="25"/>
      </c>
    </row>
    <row r="179" spans="1:12" s="65" customFormat="1" ht="16.5" outlineLevel="1">
      <c r="A179" s="64"/>
      <c r="B179" s="75"/>
      <c r="C179" s="90" t="s">
        <v>325</v>
      </c>
      <c r="D179" s="46" t="s">
        <v>385</v>
      </c>
      <c r="E179" s="46">
        <v>8.5</v>
      </c>
      <c r="F179" s="46">
        <v>15</v>
      </c>
      <c r="G179" s="35">
        <v>142.55</v>
      </c>
      <c r="H179" s="35">
        <v>149.3924</v>
      </c>
      <c r="I179" s="127"/>
      <c r="J179" s="3">
        <f t="shared" si="23"/>
        <v>0</v>
      </c>
      <c r="K179" s="4">
        <f t="shared" si="24"/>
      </c>
      <c r="L179" s="5">
        <f t="shared" si="25"/>
      </c>
    </row>
    <row r="180" spans="1:12" s="65" customFormat="1" ht="16.5" outlineLevel="1">
      <c r="A180" s="64"/>
      <c r="B180" s="75"/>
      <c r="C180" s="49" t="s">
        <v>326</v>
      </c>
      <c r="D180" s="46" t="s">
        <v>385</v>
      </c>
      <c r="E180" s="46">
        <v>8.5</v>
      </c>
      <c r="F180" s="46">
        <v>15</v>
      </c>
      <c r="G180" s="35">
        <v>139.79</v>
      </c>
      <c r="H180" s="35">
        <v>146.49992</v>
      </c>
      <c r="I180" s="127"/>
      <c r="J180" s="3">
        <f t="shared" si="23"/>
        <v>0</v>
      </c>
      <c r="K180" s="4">
        <f t="shared" si="24"/>
      </c>
      <c r="L180" s="5">
        <f t="shared" si="25"/>
      </c>
    </row>
    <row r="181" spans="1:12" s="65" customFormat="1" ht="16.5" outlineLevel="1">
      <c r="A181" s="64"/>
      <c r="B181" s="75"/>
      <c r="C181" s="83" t="s">
        <v>327</v>
      </c>
      <c r="D181" s="46" t="s">
        <v>385</v>
      </c>
      <c r="E181" s="46">
        <v>8.5</v>
      </c>
      <c r="F181" s="46">
        <v>15</v>
      </c>
      <c r="G181" s="35">
        <v>149.16</v>
      </c>
      <c r="H181" s="35">
        <v>156.31968</v>
      </c>
      <c r="I181" s="127"/>
      <c r="J181" s="3">
        <f t="shared" si="23"/>
        <v>0</v>
      </c>
      <c r="K181" s="4">
        <f t="shared" si="24"/>
      </c>
      <c r="L181" s="5">
        <f t="shared" si="25"/>
      </c>
    </row>
    <row r="182" spans="1:12" s="65" customFormat="1" ht="16.5" outlineLevel="1">
      <c r="A182" s="64"/>
      <c r="B182" s="97"/>
      <c r="C182" s="98" t="s">
        <v>280</v>
      </c>
      <c r="D182" s="103" t="s">
        <v>385</v>
      </c>
      <c r="E182" s="103">
        <v>8.5</v>
      </c>
      <c r="F182" s="103">
        <v>15</v>
      </c>
      <c r="G182" s="35">
        <v>112.48</v>
      </c>
      <c r="H182" s="35">
        <v>117.87904</v>
      </c>
      <c r="I182" s="137"/>
      <c r="J182" s="12">
        <f t="shared" si="23"/>
        <v>0</v>
      </c>
      <c r="K182" s="4">
        <f t="shared" si="24"/>
      </c>
      <c r="L182" s="13">
        <f t="shared" si="25"/>
      </c>
    </row>
    <row r="183" spans="1:12" s="65" customFormat="1" ht="16.5">
      <c r="A183" s="64"/>
      <c r="B183" s="75"/>
      <c r="C183" s="83" t="s">
        <v>283</v>
      </c>
      <c r="D183" s="46" t="s">
        <v>385</v>
      </c>
      <c r="E183" s="46">
        <v>8.5</v>
      </c>
      <c r="F183" s="46">
        <v>15</v>
      </c>
      <c r="G183" s="35">
        <v>129.54</v>
      </c>
      <c r="H183" s="35">
        <v>135.75791999999998</v>
      </c>
      <c r="I183" s="127"/>
      <c r="J183" s="3">
        <f t="shared" si="23"/>
        <v>0</v>
      </c>
      <c r="K183" s="4">
        <f t="shared" si="24"/>
      </c>
      <c r="L183" s="5">
        <f t="shared" si="25"/>
      </c>
    </row>
    <row r="184" spans="1:8" s="65" customFormat="1" ht="16.5" outlineLevel="1">
      <c r="A184" s="64"/>
      <c r="B184" s="169" t="s">
        <v>297</v>
      </c>
      <c r="C184" s="180"/>
      <c r="D184" s="180"/>
      <c r="E184" s="180"/>
      <c r="F184" s="180"/>
      <c r="G184" s="35">
        <v>0</v>
      </c>
      <c r="H184" s="35">
        <v>0</v>
      </c>
    </row>
    <row r="185" spans="1:12" s="65" customFormat="1" ht="36.75">
      <c r="A185" s="104"/>
      <c r="B185" s="105" t="s">
        <v>69</v>
      </c>
      <c r="C185" s="106" t="s">
        <v>298</v>
      </c>
      <c r="D185" s="46" t="s">
        <v>232</v>
      </c>
      <c r="E185" s="46">
        <v>15</v>
      </c>
      <c r="F185" s="46">
        <v>15</v>
      </c>
      <c r="G185" s="35">
        <v>357.54</v>
      </c>
      <c r="H185" s="35">
        <v>374.70192</v>
      </c>
      <c r="I185" s="127"/>
      <c r="J185" s="3">
        <f t="shared" si="23"/>
        <v>0</v>
      </c>
      <c r="K185" s="4">
        <f t="shared" si="24"/>
      </c>
      <c r="L185" s="5">
        <f t="shared" si="25"/>
      </c>
    </row>
    <row r="186" spans="1:12" s="65" customFormat="1" ht="20.25">
      <c r="A186" s="104"/>
      <c r="B186" s="105" t="s">
        <v>69</v>
      </c>
      <c r="C186" s="106" t="s">
        <v>299</v>
      </c>
      <c r="D186" s="46" t="s">
        <v>232</v>
      </c>
      <c r="E186" s="46">
        <v>15</v>
      </c>
      <c r="F186" s="46">
        <v>15</v>
      </c>
      <c r="G186" s="35">
        <v>330.99</v>
      </c>
      <c r="H186" s="35">
        <v>346.87752000000006</v>
      </c>
      <c r="I186" s="127"/>
      <c r="J186" s="3">
        <f t="shared" si="23"/>
        <v>0</v>
      </c>
      <c r="K186" s="4">
        <f t="shared" si="24"/>
      </c>
      <c r="L186" s="5">
        <f t="shared" si="25"/>
      </c>
    </row>
    <row r="187" spans="1:12" s="65" customFormat="1" ht="40.5">
      <c r="A187" s="104"/>
      <c r="B187" s="105" t="s">
        <v>69</v>
      </c>
      <c r="C187" s="106" t="s">
        <v>300</v>
      </c>
      <c r="D187" s="46" t="s">
        <v>232</v>
      </c>
      <c r="E187" s="46">
        <v>15</v>
      </c>
      <c r="F187" s="46">
        <v>15</v>
      </c>
      <c r="G187" s="35">
        <v>451.35</v>
      </c>
      <c r="H187" s="35">
        <v>473.0148</v>
      </c>
      <c r="I187" s="127"/>
      <c r="J187" s="3">
        <f t="shared" si="23"/>
        <v>0</v>
      </c>
      <c r="K187" s="4">
        <f t="shared" si="24"/>
      </c>
      <c r="L187" s="5">
        <f t="shared" si="25"/>
      </c>
    </row>
    <row r="188" spans="1:12" s="65" customFormat="1" ht="36.75">
      <c r="A188" s="104"/>
      <c r="B188" s="105" t="s">
        <v>69</v>
      </c>
      <c r="C188" s="106" t="s">
        <v>301</v>
      </c>
      <c r="D188" s="46" t="s">
        <v>232</v>
      </c>
      <c r="E188" s="46">
        <v>15</v>
      </c>
      <c r="F188" s="46">
        <v>15</v>
      </c>
      <c r="G188" s="35">
        <v>451.35</v>
      </c>
      <c r="H188" s="35">
        <v>473.0148</v>
      </c>
      <c r="I188" s="127"/>
      <c r="J188" s="3">
        <f t="shared" si="23"/>
        <v>0</v>
      </c>
      <c r="K188" s="4">
        <f t="shared" si="24"/>
      </c>
      <c r="L188" s="5">
        <f t="shared" si="25"/>
      </c>
    </row>
    <row r="189" spans="1:12" s="65" customFormat="1" ht="20.25">
      <c r="A189" s="64"/>
      <c r="B189" s="105" t="s">
        <v>69</v>
      </c>
      <c r="C189" s="106" t="s">
        <v>302</v>
      </c>
      <c r="D189" s="46" t="s">
        <v>232</v>
      </c>
      <c r="E189" s="46">
        <v>15</v>
      </c>
      <c r="F189" s="46">
        <v>15</v>
      </c>
      <c r="G189" s="35">
        <v>330.99</v>
      </c>
      <c r="H189" s="35">
        <v>346.87752000000006</v>
      </c>
      <c r="I189" s="127"/>
      <c r="J189" s="3">
        <f t="shared" si="23"/>
        <v>0</v>
      </c>
      <c r="K189" s="4">
        <f t="shared" si="24"/>
      </c>
      <c r="L189" s="5">
        <f t="shared" si="25"/>
      </c>
    </row>
    <row r="190" spans="1:12" s="65" customFormat="1" ht="21" thickBot="1">
      <c r="A190" s="64"/>
      <c r="B190" s="107" t="s">
        <v>69</v>
      </c>
      <c r="C190" s="108" t="s">
        <v>303</v>
      </c>
      <c r="D190" s="102" t="s">
        <v>232</v>
      </c>
      <c r="E190" s="102">
        <v>15</v>
      </c>
      <c r="F190" s="102">
        <v>15</v>
      </c>
      <c r="G190" s="35">
        <v>476.13</v>
      </c>
      <c r="H190" s="35">
        <v>498.98424</v>
      </c>
      <c r="I190" s="136"/>
      <c r="J190" s="9">
        <f t="shared" si="23"/>
        <v>0</v>
      </c>
      <c r="K190" s="8">
        <f t="shared" si="24"/>
      </c>
      <c r="L190" s="10">
        <f t="shared" si="25"/>
      </c>
    </row>
    <row r="191" spans="1:12" s="65" customFormat="1" ht="41.25" thickTop="1">
      <c r="A191" s="64"/>
      <c r="B191" s="109" t="s">
        <v>69</v>
      </c>
      <c r="C191" s="110" t="s">
        <v>304</v>
      </c>
      <c r="D191" s="103" t="s">
        <v>385</v>
      </c>
      <c r="E191" s="103">
        <v>4.5</v>
      </c>
      <c r="F191" s="103">
        <v>15</v>
      </c>
      <c r="G191" s="35">
        <v>175.12</v>
      </c>
      <c r="H191" s="35">
        <v>183.52576000000002</v>
      </c>
      <c r="I191" s="137"/>
      <c r="J191" s="12">
        <f t="shared" si="23"/>
        <v>0</v>
      </c>
      <c r="K191" s="11">
        <f t="shared" si="24"/>
      </c>
      <c r="L191" s="13">
        <f t="shared" si="25"/>
      </c>
    </row>
    <row r="192" spans="1:12" s="65" customFormat="1" ht="36.75">
      <c r="A192" s="64"/>
      <c r="B192" s="105" t="s">
        <v>69</v>
      </c>
      <c r="C192" s="106" t="s">
        <v>305</v>
      </c>
      <c r="D192" s="46" t="s">
        <v>385</v>
      </c>
      <c r="E192" s="46">
        <v>4.5</v>
      </c>
      <c r="F192" s="46">
        <v>15</v>
      </c>
      <c r="G192" s="35">
        <v>175.12</v>
      </c>
      <c r="H192" s="35">
        <v>183.52576000000002</v>
      </c>
      <c r="I192" s="127"/>
      <c r="J192" s="3">
        <f t="shared" si="23"/>
        <v>0</v>
      </c>
      <c r="K192" s="4">
        <f t="shared" si="24"/>
      </c>
      <c r="L192" s="5">
        <f t="shared" si="25"/>
      </c>
    </row>
    <row r="193" spans="1:12" s="65" customFormat="1" ht="20.25">
      <c r="A193" s="64"/>
      <c r="B193" s="105" t="s">
        <v>69</v>
      </c>
      <c r="C193" s="106" t="s">
        <v>306</v>
      </c>
      <c r="D193" s="46" t="s">
        <v>385</v>
      </c>
      <c r="E193" s="46">
        <v>4.5</v>
      </c>
      <c r="F193" s="46">
        <v>15</v>
      </c>
      <c r="G193" s="35">
        <v>129.67</v>
      </c>
      <c r="H193" s="35">
        <v>135.89416</v>
      </c>
      <c r="I193" s="127"/>
      <c r="J193" s="3">
        <f t="shared" si="23"/>
        <v>0</v>
      </c>
      <c r="K193" s="4">
        <f t="shared" si="24"/>
      </c>
      <c r="L193" s="5">
        <f t="shared" si="25"/>
      </c>
    </row>
    <row r="194" spans="1:12" s="65" customFormat="1" ht="36.75">
      <c r="A194" s="64"/>
      <c r="B194" s="105" t="s">
        <v>69</v>
      </c>
      <c r="C194" s="106" t="s">
        <v>307</v>
      </c>
      <c r="D194" s="46" t="s">
        <v>385</v>
      </c>
      <c r="E194" s="46">
        <v>4.5</v>
      </c>
      <c r="F194" s="46">
        <v>15</v>
      </c>
      <c r="G194" s="35">
        <v>139.03</v>
      </c>
      <c r="H194" s="35">
        <v>145.70344</v>
      </c>
      <c r="I194" s="127"/>
      <c r="J194" s="3">
        <f t="shared" si="23"/>
        <v>0</v>
      </c>
      <c r="K194" s="4">
        <f t="shared" si="24"/>
      </c>
      <c r="L194" s="5">
        <f t="shared" si="25"/>
      </c>
    </row>
    <row r="195" spans="1:12" s="65" customFormat="1" ht="21" thickBot="1">
      <c r="A195" s="64"/>
      <c r="B195" s="107" t="s">
        <v>69</v>
      </c>
      <c r="C195" s="108" t="s">
        <v>308</v>
      </c>
      <c r="D195" s="102" t="s">
        <v>385</v>
      </c>
      <c r="E195" s="102">
        <v>4.5</v>
      </c>
      <c r="F195" s="102">
        <v>15</v>
      </c>
      <c r="G195" s="35">
        <v>183.81</v>
      </c>
      <c r="H195" s="35">
        <v>192.63288</v>
      </c>
      <c r="I195" s="136"/>
      <c r="J195" s="9">
        <f t="shared" si="23"/>
        <v>0</v>
      </c>
      <c r="K195" s="8">
        <f t="shared" si="24"/>
      </c>
      <c r="L195" s="10">
        <f t="shared" si="25"/>
      </c>
    </row>
    <row r="196" spans="1:12" s="65" customFormat="1" ht="21" thickTop="1">
      <c r="A196" s="64"/>
      <c r="B196" s="109" t="s">
        <v>69</v>
      </c>
      <c r="C196" s="110" t="s">
        <v>309</v>
      </c>
      <c r="D196" s="103" t="s">
        <v>259</v>
      </c>
      <c r="E196" s="103">
        <v>7.5</v>
      </c>
      <c r="F196" s="103">
        <v>15</v>
      </c>
      <c r="G196" s="35">
        <v>189.99</v>
      </c>
      <c r="H196" s="35">
        <v>199.10952000000003</v>
      </c>
      <c r="I196" s="137"/>
      <c r="J196" s="12">
        <f t="shared" si="23"/>
        <v>0</v>
      </c>
      <c r="K196" s="11">
        <f t="shared" si="24"/>
      </c>
      <c r="L196" s="13">
        <f t="shared" si="25"/>
      </c>
    </row>
    <row r="197" spans="1:12" s="65" customFormat="1" ht="40.5">
      <c r="A197" s="64"/>
      <c r="B197" s="105" t="s">
        <v>69</v>
      </c>
      <c r="C197" s="106" t="s">
        <v>310</v>
      </c>
      <c r="D197" s="46" t="s">
        <v>259</v>
      </c>
      <c r="E197" s="46">
        <v>7.5</v>
      </c>
      <c r="F197" s="46">
        <v>15</v>
      </c>
      <c r="G197" s="35">
        <v>255.95</v>
      </c>
      <c r="H197" s="35">
        <v>268.2356</v>
      </c>
      <c r="I197" s="127"/>
      <c r="J197" s="3">
        <f t="shared" si="23"/>
        <v>0</v>
      </c>
      <c r="K197" s="4">
        <f t="shared" si="24"/>
      </c>
      <c r="L197" s="5">
        <f t="shared" si="25"/>
      </c>
    </row>
    <row r="198" spans="1:12" s="65" customFormat="1" ht="36.75">
      <c r="A198" s="64"/>
      <c r="B198" s="105" t="s">
        <v>69</v>
      </c>
      <c r="C198" s="106" t="s">
        <v>311</v>
      </c>
      <c r="D198" s="46" t="s">
        <v>259</v>
      </c>
      <c r="E198" s="46">
        <v>7.5</v>
      </c>
      <c r="F198" s="46">
        <v>15</v>
      </c>
      <c r="G198" s="35">
        <v>255.95</v>
      </c>
      <c r="H198" s="35">
        <v>268.2356</v>
      </c>
      <c r="I198" s="127"/>
      <c r="J198" s="3">
        <f t="shared" si="23"/>
        <v>0</v>
      </c>
      <c r="K198" s="4">
        <f t="shared" si="24"/>
      </c>
      <c r="L198" s="5">
        <f t="shared" si="25"/>
      </c>
    </row>
    <row r="199" spans="1:12" s="65" customFormat="1" ht="20.25">
      <c r="A199" s="64"/>
      <c r="B199" s="105" t="s">
        <v>69</v>
      </c>
      <c r="C199" s="106" t="s">
        <v>312</v>
      </c>
      <c r="D199" s="46" t="s">
        <v>259</v>
      </c>
      <c r="E199" s="46">
        <v>7.5</v>
      </c>
      <c r="F199" s="46">
        <v>15</v>
      </c>
      <c r="G199" s="35">
        <v>189.99</v>
      </c>
      <c r="H199" s="35">
        <v>199.10952000000003</v>
      </c>
      <c r="I199" s="127"/>
      <c r="J199" s="3">
        <f t="shared" si="23"/>
        <v>0</v>
      </c>
      <c r="K199" s="4">
        <f t="shared" si="24"/>
      </c>
      <c r="L199" s="5">
        <f t="shared" si="25"/>
      </c>
    </row>
    <row r="200" spans="1:12" s="65" customFormat="1" ht="36.75">
      <c r="A200" s="64"/>
      <c r="B200" s="105" t="s">
        <v>69</v>
      </c>
      <c r="C200" s="106" t="s">
        <v>313</v>
      </c>
      <c r="D200" s="46" t="s">
        <v>259</v>
      </c>
      <c r="E200" s="46">
        <v>7.5</v>
      </c>
      <c r="F200" s="46">
        <v>15</v>
      </c>
      <c r="G200" s="35">
        <v>103.77</v>
      </c>
      <c r="H200" s="35">
        <v>108.75096</v>
      </c>
      <c r="I200" s="127"/>
      <c r="J200" s="3">
        <f t="shared" si="23"/>
        <v>0</v>
      </c>
      <c r="K200" s="4">
        <f t="shared" si="24"/>
      </c>
      <c r="L200" s="5">
        <f t="shared" si="25"/>
      </c>
    </row>
    <row r="201" spans="1:12" s="65" customFormat="1" ht="20.25">
      <c r="A201" s="64"/>
      <c r="B201" s="105" t="s">
        <v>69</v>
      </c>
      <c r="C201" s="106" t="s">
        <v>314</v>
      </c>
      <c r="D201" s="46" t="s">
        <v>259</v>
      </c>
      <c r="E201" s="46">
        <v>7.5</v>
      </c>
      <c r="F201" s="46">
        <v>15</v>
      </c>
      <c r="G201" s="35">
        <v>270.71</v>
      </c>
      <c r="H201" s="35">
        <v>283.70408</v>
      </c>
      <c r="I201" s="127"/>
      <c r="J201" s="3">
        <f t="shared" si="23"/>
        <v>0</v>
      </c>
      <c r="K201" s="4">
        <f t="shared" si="24"/>
      </c>
      <c r="L201" s="5">
        <f t="shared" si="25"/>
      </c>
    </row>
    <row r="202" spans="1:8" s="65" customFormat="1" ht="16.5" outlineLevel="1">
      <c r="A202" s="64"/>
      <c r="B202" s="169" t="s">
        <v>329</v>
      </c>
      <c r="C202" s="180"/>
      <c r="D202" s="180"/>
      <c r="E202" s="180"/>
      <c r="F202" s="180"/>
      <c r="G202" s="35">
        <v>0</v>
      </c>
      <c r="H202" s="35">
        <v>0</v>
      </c>
    </row>
    <row r="203" spans="1:12" s="65" customFormat="1" ht="16.5" outlineLevel="1">
      <c r="A203" s="64"/>
      <c r="B203" s="75"/>
      <c r="C203" s="83" t="s">
        <v>117</v>
      </c>
      <c r="D203" s="46" t="s">
        <v>232</v>
      </c>
      <c r="E203" s="46">
        <v>15</v>
      </c>
      <c r="F203" s="46">
        <v>15</v>
      </c>
      <c r="G203" s="35">
        <v>376.43</v>
      </c>
      <c r="H203" s="35">
        <v>394.49864</v>
      </c>
      <c r="I203" s="127"/>
      <c r="J203" s="3">
        <f aca="true" t="shared" si="26" ref="J203:J209">IF(I203*0,"",I203*E203)</f>
        <v>0</v>
      </c>
      <c r="K203" s="4">
        <f aca="true" t="shared" si="27" ref="K203:K209">IF(I203="","",I203*F203)</f>
      </c>
      <c r="L203" s="5">
        <f aca="true" t="shared" si="28" ref="L203:L209">IF(K203="","",K203*H203)</f>
      </c>
    </row>
    <row r="204" spans="1:12" s="65" customFormat="1" ht="16.5" outlineLevel="1">
      <c r="A204" s="64"/>
      <c r="B204" s="75"/>
      <c r="C204" s="83" t="s">
        <v>118</v>
      </c>
      <c r="D204" s="46" t="s">
        <v>259</v>
      </c>
      <c r="E204" s="46">
        <v>8</v>
      </c>
      <c r="F204" s="46">
        <v>15</v>
      </c>
      <c r="G204" s="35">
        <v>203.13</v>
      </c>
      <c r="H204" s="35">
        <v>212.88024</v>
      </c>
      <c r="I204" s="127"/>
      <c r="J204" s="3">
        <f t="shared" si="26"/>
        <v>0</v>
      </c>
      <c r="K204" s="4"/>
      <c r="L204" s="5">
        <f t="shared" si="28"/>
      </c>
    </row>
    <row r="205" spans="1:12" s="65" customFormat="1" ht="16.5" outlineLevel="1">
      <c r="A205" s="64"/>
      <c r="B205" s="75"/>
      <c r="C205" s="83" t="s">
        <v>119</v>
      </c>
      <c r="D205" s="46" t="s">
        <v>385</v>
      </c>
      <c r="E205" s="46">
        <v>8.5</v>
      </c>
      <c r="F205" s="46">
        <v>15</v>
      </c>
      <c r="G205" s="35">
        <v>134.31</v>
      </c>
      <c r="H205" s="35">
        <v>140.75688</v>
      </c>
      <c r="I205" s="127"/>
      <c r="J205" s="3">
        <f t="shared" si="26"/>
        <v>0</v>
      </c>
      <c r="K205" s="4">
        <f t="shared" si="27"/>
      </c>
      <c r="L205" s="5">
        <f t="shared" si="28"/>
      </c>
    </row>
    <row r="206" spans="1:12" s="65" customFormat="1" ht="33" outlineLevel="1">
      <c r="A206" s="64"/>
      <c r="B206" s="75"/>
      <c r="C206" s="83" t="s">
        <v>295</v>
      </c>
      <c r="D206" s="46" t="s">
        <v>246</v>
      </c>
      <c r="E206" s="46">
        <v>2.3</v>
      </c>
      <c r="F206" s="46">
        <v>18</v>
      </c>
      <c r="G206" s="35">
        <v>82.61</v>
      </c>
      <c r="H206" s="35">
        <v>86.57528000000002</v>
      </c>
      <c r="I206" s="127"/>
      <c r="J206" s="3">
        <f t="shared" si="26"/>
        <v>0</v>
      </c>
      <c r="K206" s="4">
        <f t="shared" si="27"/>
      </c>
      <c r="L206" s="5">
        <f t="shared" si="28"/>
      </c>
    </row>
    <row r="207" spans="1:12" s="65" customFormat="1" ht="33" outlineLevel="1">
      <c r="A207" s="64"/>
      <c r="B207" s="75"/>
      <c r="C207" s="83" t="s">
        <v>296</v>
      </c>
      <c r="D207" s="46" t="s">
        <v>245</v>
      </c>
      <c r="E207" s="46">
        <v>4.5</v>
      </c>
      <c r="F207" s="46">
        <v>20</v>
      </c>
      <c r="G207" s="35">
        <v>67.89</v>
      </c>
      <c r="H207" s="35">
        <v>71.14872</v>
      </c>
      <c r="I207" s="127"/>
      <c r="J207" s="3">
        <f t="shared" si="26"/>
        <v>0</v>
      </c>
      <c r="K207" s="4">
        <f t="shared" si="27"/>
      </c>
      <c r="L207" s="5">
        <f t="shared" si="28"/>
      </c>
    </row>
    <row r="208" spans="1:12" s="65" customFormat="1" ht="33" outlineLevel="1">
      <c r="A208" s="64"/>
      <c r="B208" s="111"/>
      <c r="C208" s="83" t="s">
        <v>293</v>
      </c>
      <c r="D208" s="46" t="s">
        <v>246</v>
      </c>
      <c r="E208" s="46">
        <v>2.3</v>
      </c>
      <c r="F208" s="46">
        <v>18</v>
      </c>
      <c r="G208" s="35">
        <v>62.2</v>
      </c>
      <c r="H208" s="35">
        <v>65.1856</v>
      </c>
      <c r="I208" s="127"/>
      <c r="J208" s="3">
        <f t="shared" si="26"/>
        <v>0</v>
      </c>
      <c r="K208" s="4">
        <f t="shared" si="27"/>
      </c>
      <c r="L208" s="5">
        <f t="shared" si="28"/>
      </c>
    </row>
    <row r="209" spans="1:12" s="65" customFormat="1" ht="33" outlineLevel="1">
      <c r="A209" s="64"/>
      <c r="B209" s="111"/>
      <c r="C209" s="83" t="s">
        <v>294</v>
      </c>
      <c r="D209" s="46" t="s">
        <v>245</v>
      </c>
      <c r="E209" s="46">
        <v>4.5</v>
      </c>
      <c r="F209" s="46">
        <v>20</v>
      </c>
      <c r="G209" s="35">
        <v>45.5</v>
      </c>
      <c r="H209" s="35">
        <v>47.684</v>
      </c>
      <c r="I209" s="127"/>
      <c r="J209" s="3">
        <f t="shared" si="26"/>
        <v>0</v>
      </c>
      <c r="K209" s="4">
        <f t="shared" si="27"/>
      </c>
      <c r="L209" s="5">
        <f t="shared" si="28"/>
      </c>
    </row>
    <row r="210" spans="1:12" s="65" customFormat="1" ht="33" outlineLevel="1">
      <c r="A210" s="64"/>
      <c r="B210" s="105" t="s">
        <v>69</v>
      </c>
      <c r="C210" s="83" t="s">
        <v>58</v>
      </c>
      <c r="D210" s="46" t="s">
        <v>246</v>
      </c>
      <c r="E210" s="46">
        <v>2.3</v>
      </c>
      <c r="F210" s="46">
        <v>18</v>
      </c>
      <c r="G210" s="35">
        <v>60.47</v>
      </c>
      <c r="H210" s="35">
        <v>63.37256000000001</v>
      </c>
      <c r="I210" s="127"/>
      <c r="J210" s="3">
        <f>IF(I210*0,"",I210*E210)</f>
        <v>0</v>
      </c>
      <c r="K210" s="4">
        <f>IF(I210="","",I210*F210)</f>
      </c>
      <c r="L210" s="5">
        <f>IF(K210="","",K210*H210)</f>
      </c>
    </row>
    <row r="211" spans="1:12" s="65" customFormat="1" ht="16.5" outlineLevel="1">
      <c r="A211" s="64"/>
      <c r="B211" s="105" t="s">
        <v>69</v>
      </c>
      <c r="C211" s="83" t="s">
        <v>59</v>
      </c>
      <c r="D211" s="46" t="s">
        <v>245</v>
      </c>
      <c r="E211" s="46">
        <v>4.5</v>
      </c>
      <c r="F211" s="46">
        <v>20</v>
      </c>
      <c r="G211" s="35">
        <v>45.85</v>
      </c>
      <c r="H211" s="35">
        <v>48.0508</v>
      </c>
      <c r="I211" s="127"/>
      <c r="J211" s="3">
        <f>IF(I211*0,"",I211*E211)</f>
        <v>0</v>
      </c>
      <c r="K211" s="4">
        <f>IF(I211="","",I211*F211)</f>
      </c>
      <c r="L211" s="5">
        <f>IF(K211="","",K211*H211)</f>
      </c>
    </row>
    <row r="212" spans="1:8" s="65" customFormat="1" ht="16.5" outlineLevel="1">
      <c r="A212" s="64"/>
      <c r="B212" s="173" t="s">
        <v>213</v>
      </c>
      <c r="C212" s="173"/>
      <c r="D212" s="173"/>
      <c r="E212" s="173"/>
      <c r="F212" s="173"/>
      <c r="G212" s="35">
        <v>0</v>
      </c>
      <c r="H212" s="35">
        <v>0</v>
      </c>
    </row>
    <row r="213" spans="1:12" s="65" customFormat="1" ht="16.5" outlineLevel="1">
      <c r="A213" s="64"/>
      <c r="B213" s="55"/>
      <c r="C213" s="49" t="s">
        <v>214</v>
      </c>
      <c r="D213" s="46" t="s">
        <v>351</v>
      </c>
      <c r="E213" s="46">
        <v>3.5</v>
      </c>
      <c r="F213" s="46">
        <v>12</v>
      </c>
      <c r="G213" s="35">
        <v>195.14</v>
      </c>
      <c r="H213" s="35">
        <v>204.50672</v>
      </c>
      <c r="I213" s="127"/>
      <c r="J213" s="3">
        <f>IF(I213*0,"",I213*E213)</f>
        <v>0</v>
      </c>
      <c r="K213" s="4">
        <f>IF(I213="","",I213*F213)</f>
      </c>
      <c r="L213" s="5">
        <f>IF(K213="","",K213*H213)</f>
      </c>
    </row>
    <row r="214" spans="1:12" s="65" customFormat="1" ht="16.5" outlineLevel="1">
      <c r="A214" s="64"/>
      <c r="B214" s="55"/>
      <c r="C214" s="49" t="s">
        <v>215</v>
      </c>
      <c r="D214" s="46" t="s">
        <v>351</v>
      </c>
      <c r="E214" s="46">
        <v>3.5</v>
      </c>
      <c r="F214" s="46">
        <v>12</v>
      </c>
      <c r="G214" s="35">
        <v>198.37</v>
      </c>
      <c r="H214" s="35">
        <v>207.89176</v>
      </c>
      <c r="I214" s="127"/>
      <c r="J214" s="3">
        <f>IF(I214*0,"",I214*E214)</f>
        <v>0</v>
      </c>
      <c r="K214" s="4">
        <f>IF(I214="","",I214*F214)</f>
      </c>
      <c r="L214" s="5">
        <f>IF(K214="","",K214*H214)</f>
      </c>
    </row>
    <row r="215" spans="1:12" s="65" customFormat="1" ht="16.5" outlineLevel="1">
      <c r="A215" s="64"/>
      <c r="B215" s="55"/>
      <c r="C215" s="49" t="s">
        <v>153</v>
      </c>
      <c r="D215" s="46" t="s">
        <v>240</v>
      </c>
      <c r="E215" s="46">
        <v>1.3</v>
      </c>
      <c r="F215" s="46">
        <v>32</v>
      </c>
      <c r="G215" s="35">
        <v>28.95</v>
      </c>
      <c r="H215" s="35">
        <v>30.3396</v>
      </c>
      <c r="I215" s="127"/>
      <c r="J215" s="3">
        <f>IF(I215*0,"",I215*E215)</f>
        <v>0</v>
      </c>
      <c r="K215" s="4">
        <f>IF(I215="","",I215*F215)</f>
      </c>
      <c r="L215" s="5">
        <f>IF(K215="","",K215*H215)</f>
      </c>
    </row>
    <row r="216" spans="1:12" s="65" customFormat="1" ht="16.5">
      <c r="A216" s="64"/>
      <c r="B216" s="55"/>
      <c r="C216" s="49" t="s">
        <v>154</v>
      </c>
      <c r="D216" s="46" t="s">
        <v>240</v>
      </c>
      <c r="E216" s="46">
        <v>1.3</v>
      </c>
      <c r="F216" s="46">
        <v>32</v>
      </c>
      <c r="G216" s="35">
        <v>29.35</v>
      </c>
      <c r="H216" s="35">
        <v>30.7588</v>
      </c>
      <c r="I216" s="127"/>
      <c r="J216" s="3">
        <f>IF(I216*0,"",I216*E216)</f>
        <v>0</v>
      </c>
      <c r="K216" s="4">
        <f>IF(I216="","",I216*F216)</f>
      </c>
      <c r="L216" s="5">
        <f>IF(K216="","",K216*H216)</f>
      </c>
    </row>
    <row r="217" spans="1:8" s="65" customFormat="1" ht="17.25" thickBot="1">
      <c r="A217" s="64"/>
      <c r="B217" s="184" t="s">
        <v>75</v>
      </c>
      <c r="C217" s="185"/>
      <c r="D217" s="185"/>
      <c r="E217" s="185"/>
      <c r="F217" s="185"/>
      <c r="G217" s="35">
        <v>0</v>
      </c>
      <c r="H217" s="35">
        <v>0</v>
      </c>
    </row>
    <row r="218" spans="1:12" s="65" customFormat="1" ht="16.5">
      <c r="A218" s="64"/>
      <c r="B218" s="112" t="s">
        <v>212</v>
      </c>
      <c r="C218" s="113" t="s">
        <v>81</v>
      </c>
      <c r="D218" s="114" t="s">
        <v>240</v>
      </c>
      <c r="E218" s="114">
        <v>2</v>
      </c>
      <c r="F218" s="114">
        <v>32</v>
      </c>
      <c r="G218" s="35">
        <v>53.43</v>
      </c>
      <c r="H218" s="35">
        <v>55.994640000000004</v>
      </c>
      <c r="I218" s="138"/>
      <c r="J218" s="21">
        <f aca="true" t="shared" si="29" ref="J218:J225">IF(I218*0,"",I218*E218)</f>
        <v>0</v>
      </c>
      <c r="K218" s="4">
        <f aca="true" t="shared" si="30" ref="K218:K225">IF(I218="","",I218*F218)</f>
      </c>
      <c r="L218" s="22">
        <f aca="true" t="shared" si="31" ref="L218:L225">IF(K218="","",K218*H218)</f>
      </c>
    </row>
    <row r="219" spans="1:12" s="65" customFormat="1" ht="16.5">
      <c r="A219" s="64"/>
      <c r="B219" s="112" t="s">
        <v>212</v>
      </c>
      <c r="C219" s="83" t="s">
        <v>82</v>
      </c>
      <c r="D219" s="46" t="s">
        <v>240</v>
      </c>
      <c r="E219" s="46">
        <v>2</v>
      </c>
      <c r="F219" s="46">
        <v>32</v>
      </c>
      <c r="G219" s="35">
        <v>51.2</v>
      </c>
      <c r="H219" s="35">
        <v>53.6576</v>
      </c>
      <c r="I219" s="127"/>
      <c r="J219" s="3">
        <f t="shared" si="29"/>
        <v>0</v>
      </c>
      <c r="K219" s="4">
        <f t="shared" si="30"/>
      </c>
      <c r="L219" s="18">
        <f t="shared" si="31"/>
      </c>
    </row>
    <row r="220" spans="1:12" s="65" customFormat="1" ht="16.5">
      <c r="A220" s="64"/>
      <c r="B220" s="112" t="s">
        <v>212</v>
      </c>
      <c r="C220" s="83" t="s">
        <v>51</v>
      </c>
      <c r="D220" s="46" t="s">
        <v>240</v>
      </c>
      <c r="E220" s="46">
        <v>2</v>
      </c>
      <c r="F220" s="46">
        <v>32</v>
      </c>
      <c r="G220" s="35">
        <v>51.44</v>
      </c>
      <c r="H220" s="35">
        <v>53.90912</v>
      </c>
      <c r="I220" s="127"/>
      <c r="J220" s="3">
        <f t="shared" si="29"/>
        <v>0</v>
      </c>
      <c r="K220" s="4">
        <f t="shared" si="30"/>
      </c>
      <c r="L220" s="18">
        <f t="shared" si="31"/>
      </c>
    </row>
    <row r="221" spans="1:12" s="65" customFormat="1" ht="17.25" outlineLevel="1" thickBot="1">
      <c r="A221" s="64"/>
      <c r="B221" s="112" t="s">
        <v>212</v>
      </c>
      <c r="C221" s="115" t="s">
        <v>52</v>
      </c>
      <c r="D221" s="116" t="s">
        <v>240</v>
      </c>
      <c r="E221" s="116">
        <v>2</v>
      </c>
      <c r="F221" s="116">
        <v>32</v>
      </c>
      <c r="G221" s="35">
        <v>49.85</v>
      </c>
      <c r="H221" s="35">
        <v>52.2428</v>
      </c>
      <c r="I221" s="139"/>
      <c r="J221" s="19">
        <f t="shared" si="29"/>
        <v>0</v>
      </c>
      <c r="K221" s="4">
        <f t="shared" si="30"/>
      </c>
      <c r="L221" s="20">
        <f t="shared" si="31"/>
      </c>
    </row>
    <row r="222" spans="1:12" s="65" customFormat="1" ht="16.5" outlineLevel="1">
      <c r="A222" s="64"/>
      <c r="B222" s="112" t="s">
        <v>212</v>
      </c>
      <c r="C222" s="113" t="s">
        <v>70</v>
      </c>
      <c r="D222" s="114" t="s">
        <v>245</v>
      </c>
      <c r="E222" s="114">
        <v>4.5</v>
      </c>
      <c r="F222" s="114">
        <v>20</v>
      </c>
      <c r="G222" s="35">
        <v>177.73</v>
      </c>
      <c r="H222" s="35">
        <v>186.26104</v>
      </c>
      <c r="I222" s="138"/>
      <c r="J222" s="21">
        <f t="shared" si="29"/>
        <v>0</v>
      </c>
      <c r="K222" s="4">
        <f t="shared" si="30"/>
      </c>
      <c r="L222" s="22">
        <f t="shared" si="31"/>
      </c>
    </row>
    <row r="223" spans="1:12" s="65" customFormat="1" ht="16.5" outlineLevel="1">
      <c r="A223" s="64"/>
      <c r="B223" s="112" t="s">
        <v>212</v>
      </c>
      <c r="C223" s="83" t="s">
        <v>72</v>
      </c>
      <c r="D223" s="46" t="s">
        <v>245</v>
      </c>
      <c r="E223" s="46">
        <v>4.5</v>
      </c>
      <c r="F223" s="46">
        <v>20</v>
      </c>
      <c r="G223" s="35">
        <v>175.91</v>
      </c>
      <c r="H223" s="35">
        <v>184.35367999999997</v>
      </c>
      <c r="I223" s="127"/>
      <c r="J223" s="3">
        <f t="shared" si="29"/>
        <v>0</v>
      </c>
      <c r="K223" s="4">
        <f t="shared" si="30"/>
      </c>
      <c r="L223" s="18">
        <f t="shared" si="31"/>
      </c>
    </row>
    <row r="224" spans="1:12" s="65" customFormat="1" ht="16.5" outlineLevel="1">
      <c r="A224" s="64"/>
      <c r="B224" s="112" t="s">
        <v>212</v>
      </c>
      <c r="C224" s="83" t="s">
        <v>71</v>
      </c>
      <c r="D224" s="46" t="s">
        <v>246</v>
      </c>
      <c r="E224" s="46">
        <v>2.3</v>
      </c>
      <c r="F224" s="46">
        <v>18</v>
      </c>
      <c r="G224" s="35">
        <v>243.9</v>
      </c>
      <c r="H224" s="35">
        <v>255.6072</v>
      </c>
      <c r="I224" s="127"/>
      <c r="J224" s="3">
        <f t="shared" si="29"/>
        <v>0</v>
      </c>
      <c r="K224" s="4">
        <f t="shared" si="30"/>
      </c>
      <c r="L224" s="18">
        <f t="shared" si="31"/>
      </c>
    </row>
    <row r="225" spans="1:12" s="65" customFormat="1" ht="17.25" thickBot="1">
      <c r="A225" s="64"/>
      <c r="B225" s="112" t="s">
        <v>212</v>
      </c>
      <c r="C225" s="115" t="s">
        <v>157</v>
      </c>
      <c r="D225" s="116" t="s">
        <v>73</v>
      </c>
      <c r="E225" s="116">
        <v>2.3</v>
      </c>
      <c r="F225" s="116">
        <v>9</v>
      </c>
      <c r="G225" s="35">
        <v>290.45</v>
      </c>
      <c r="H225" s="35">
        <v>304.39160000000004</v>
      </c>
      <c r="I225" s="139"/>
      <c r="J225" s="19">
        <f t="shared" si="29"/>
        <v>0</v>
      </c>
      <c r="K225" s="19">
        <f t="shared" si="30"/>
      </c>
      <c r="L225" s="20">
        <f t="shared" si="31"/>
      </c>
    </row>
    <row r="226" spans="1:8" s="65" customFormat="1" ht="16.5">
      <c r="A226" s="64"/>
      <c r="B226" s="182" t="s">
        <v>74</v>
      </c>
      <c r="C226" s="183"/>
      <c r="D226" s="183"/>
      <c r="E226" s="183"/>
      <c r="F226" s="183"/>
      <c r="G226" s="35">
        <v>0</v>
      </c>
      <c r="H226" s="35">
        <v>0</v>
      </c>
    </row>
    <row r="227" spans="1:12" s="65" customFormat="1" ht="16.5" outlineLevel="1">
      <c r="A227" s="64"/>
      <c r="B227" s="52"/>
      <c r="C227" s="49" t="s">
        <v>167</v>
      </c>
      <c r="D227" s="46" t="s">
        <v>245</v>
      </c>
      <c r="E227" s="46">
        <v>1.7</v>
      </c>
      <c r="F227" s="46">
        <v>20</v>
      </c>
      <c r="G227" s="35">
        <v>52.05</v>
      </c>
      <c r="H227" s="35">
        <v>54.5484</v>
      </c>
      <c r="I227" s="127"/>
      <c r="J227" s="3">
        <f>IF(I227*0,"",I227*E227)</f>
        <v>0</v>
      </c>
      <c r="K227" s="4">
        <f>IF(I227="","",I227*F227)</f>
      </c>
      <c r="L227" s="5">
        <f>IF(K227="","",K227*H227)</f>
      </c>
    </row>
    <row r="228" spans="1:12" s="65" customFormat="1" ht="16.5" outlineLevel="1">
      <c r="A228" s="64"/>
      <c r="B228" s="117"/>
      <c r="C228" s="49" t="s">
        <v>167</v>
      </c>
      <c r="D228" s="46" t="s">
        <v>246</v>
      </c>
      <c r="E228" s="46">
        <v>2.3</v>
      </c>
      <c r="F228" s="46">
        <v>18</v>
      </c>
      <c r="G228" s="35">
        <v>74.52</v>
      </c>
      <c r="H228" s="35">
        <v>78.09696</v>
      </c>
      <c r="I228" s="127"/>
      <c r="J228" s="3">
        <f>IF(I228*0,"",I228*E228)</f>
        <v>0</v>
      </c>
      <c r="K228" s="4">
        <f>IF(I228="","",I228*F228)</f>
      </c>
      <c r="L228" s="5">
        <f>IF(K228="","",K228*H228)</f>
      </c>
    </row>
    <row r="229" spans="1:12" s="65" customFormat="1" ht="16.5" outlineLevel="1">
      <c r="A229" s="64"/>
      <c r="B229" s="117"/>
      <c r="C229" s="49" t="s">
        <v>168</v>
      </c>
      <c r="D229" s="46" t="s">
        <v>259</v>
      </c>
      <c r="E229" s="46">
        <v>8</v>
      </c>
      <c r="F229" s="46">
        <v>15</v>
      </c>
      <c r="G229" s="35">
        <v>242.53</v>
      </c>
      <c r="H229" s="35">
        <v>254.17144000000002</v>
      </c>
      <c r="I229" s="127"/>
      <c r="J229" s="3">
        <f>IF(I229*0,"",I229*E229)</f>
        <v>0</v>
      </c>
      <c r="K229" s="4"/>
      <c r="L229" s="5">
        <f>IF(K229="","",K229*H229)</f>
      </c>
    </row>
    <row r="230" spans="1:12" s="65" customFormat="1" ht="16.5">
      <c r="A230" s="64"/>
      <c r="B230" s="117"/>
      <c r="C230" s="49" t="s">
        <v>0</v>
      </c>
      <c r="D230" s="46" t="s">
        <v>232</v>
      </c>
      <c r="E230" s="46">
        <v>15</v>
      </c>
      <c r="F230" s="46">
        <v>15</v>
      </c>
      <c r="G230" s="35">
        <v>460.7</v>
      </c>
      <c r="H230" s="35">
        <v>482.8136</v>
      </c>
      <c r="I230" s="127"/>
      <c r="J230" s="3">
        <f>IF(I230*0,"",I230*E230)</f>
        <v>0</v>
      </c>
      <c r="K230" s="4">
        <f>IF(I230="","",I230*F230)</f>
      </c>
      <c r="L230" s="5">
        <f>IF(K230="","",K230*H230)</f>
      </c>
    </row>
    <row r="231" spans="1:8" s="65" customFormat="1" ht="16.5" outlineLevel="1">
      <c r="A231" s="64"/>
      <c r="B231" s="171" t="s">
        <v>223</v>
      </c>
      <c r="C231" s="172"/>
      <c r="D231" s="172"/>
      <c r="E231" s="172"/>
      <c r="F231" s="172"/>
      <c r="G231" s="35">
        <v>0</v>
      </c>
      <c r="H231" s="35">
        <v>0</v>
      </c>
    </row>
    <row r="232" spans="1:12" s="65" customFormat="1" ht="31.5" outlineLevel="1">
      <c r="A232" s="64"/>
      <c r="B232" s="75"/>
      <c r="C232" s="49" t="s">
        <v>1</v>
      </c>
      <c r="D232" s="46" t="s">
        <v>245</v>
      </c>
      <c r="E232" s="47">
        <v>1.7</v>
      </c>
      <c r="F232" s="46">
        <v>20</v>
      </c>
      <c r="G232" s="35">
        <v>45.78</v>
      </c>
      <c r="H232" s="35">
        <v>47.97744000000001</v>
      </c>
      <c r="I232" s="127"/>
      <c r="J232" s="3">
        <f>IF(I232*0,"",I232*E232)</f>
        <v>0</v>
      </c>
      <c r="K232" s="4">
        <f>IF(I232="","",I232*F232)</f>
      </c>
      <c r="L232" s="5">
        <f>IF(K232="","",K232*H232)</f>
      </c>
    </row>
    <row r="233" spans="1:12" s="65" customFormat="1" ht="31.5" outlineLevel="1">
      <c r="A233" s="64"/>
      <c r="B233" s="75"/>
      <c r="C233" s="49" t="s">
        <v>2</v>
      </c>
      <c r="D233" s="46" t="s">
        <v>246</v>
      </c>
      <c r="E233" s="47">
        <v>2.3</v>
      </c>
      <c r="F233" s="47">
        <v>18</v>
      </c>
      <c r="G233" s="35">
        <v>61.31</v>
      </c>
      <c r="H233" s="35">
        <v>64.25288</v>
      </c>
      <c r="I233" s="127"/>
      <c r="J233" s="3">
        <f>IF(I233*0,"",I233*E233)</f>
        <v>0</v>
      </c>
      <c r="K233" s="4">
        <f>IF(I233="","",I233*F233)</f>
      </c>
      <c r="L233" s="5">
        <f>IF(K233="","",K233*H233)</f>
      </c>
    </row>
    <row r="234" spans="1:12" s="65" customFormat="1" ht="31.5" outlineLevel="1">
      <c r="A234" s="64"/>
      <c r="B234" s="75" t="s">
        <v>243</v>
      </c>
      <c r="C234" s="49" t="s">
        <v>3</v>
      </c>
      <c r="D234" s="46" t="s">
        <v>385</v>
      </c>
      <c r="E234" s="46">
        <v>8.5</v>
      </c>
      <c r="F234" s="46">
        <v>15</v>
      </c>
      <c r="G234" s="35">
        <v>136.37</v>
      </c>
      <c r="H234" s="35">
        <v>142.91576</v>
      </c>
      <c r="I234" s="127"/>
      <c r="J234" s="3">
        <f>IF(I234*0,"",I234*E234)</f>
        <v>0</v>
      </c>
      <c r="K234" s="4">
        <f>IF(I234="","",I234*F234)</f>
      </c>
      <c r="L234" s="7">
        <f>IF(K234="","",K234*H234)</f>
      </c>
    </row>
    <row r="235" spans="1:12" s="65" customFormat="1" ht="31.5" outlineLevel="1">
      <c r="A235" s="64"/>
      <c r="B235" s="75"/>
      <c r="C235" s="49" t="s">
        <v>204</v>
      </c>
      <c r="D235" s="46" t="s">
        <v>259</v>
      </c>
      <c r="E235" s="46">
        <v>8</v>
      </c>
      <c r="F235" s="46">
        <v>15</v>
      </c>
      <c r="G235" s="35">
        <v>211.47</v>
      </c>
      <c r="H235" s="35">
        <v>221.62055999999998</v>
      </c>
      <c r="I235" s="127"/>
      <c r="J235" s="3">
        <f>IF(I235*0,"",I235*E235)</f>
        <v>0</v>
      </c>
      <c r="K235" s="4"/>
      <c r="L235" s="5">
        <f>IF(K235="","",K235*H235)</f>
      </c>
    </row>
    <row r="236" spans="1:12" s="65" customFormat="1" ht="31.5">
      <c r="A236" s="64"/>
      <c r="B236" s="75"/>
      <c r="C236" s="49" t="s">
        <v>4</v>
      </c>
      <c r="D236" s="46" t="s">
        <v>232</v>
      </c>
      <c r="E236" s="46">
        <v>15</v>
      </c>
      <c r="F236" s="46">
        <v>15</v>
      </c>
      <c r="G236" s="35">
        <v>400.35</v>
      </c>
      <c r="H236" s="35">
        <v>419.5668</v>
      </c>
      <c r="I236" s="127"/>
      <c r="J236" s="3">
        <f>IF(I236*0,"",I236*E236)</f>
        <v>0</v>
      </c>
      <c r="K236" s="4">
        <f>IF(I236="","",I236*F236)</f>
      </c>
      <c r="L236" s="5">
        <f>IF(K236="","",K236*H236)</f>
      </c>
    </row>
    <row r="237" spans="1:8" s="65" customFormat="1" ht="16.5" outlineLevel="1">
      <c r="A237" s="64"/>
      <c r="B237" s="163" t="s">
        <v>347</v>
      </c>
      <c r="C237" s="164"/>
      <c r="D237" s="164"/>
      <c r="E237" s="164"/>
      <c r="F237" s="164"/>
      <c r="G237" s="35">
        <v>0</v>
      </c>
      <c r="H237" s="35">
        <v>0</v>
      </c>
    </row>
    <row r="238" spans="1:12" s="65" customFormat="1" ht="16.5" outlineLevel="1">
      <c r="A238" s="64"/>
      <c r="B238" s="75"/>
      <c r="C238" s="49" t="s">
        <v>381</v>
      </c>
      <c r="D238" s="46" t="s">
        <v>245</v>
      </c>
      <c r="E238" s="46">
        <v>4.5</v>
      </c>
      <c r="F238" s="46">
        <v>45</v>
      </c>
      <c r="G238" s="35">
        <v>41.3</v>
      </c>
      <c r="H238" s="35">
        <v>43.2824</v>
      </c>
      <c r="I238" s="127"/>
      <c r="J238" s="3">
        <f>IF(I238*0,"",I238*E238)</f>
        <v>0</v>
      </c>
      <c r="K238" s="4"/>
      <c r="L238" s="5">
        <f>IF(K238="","",K238*H238)</f>
      </c>
    </row>
    <row r="239" spans="1:12" s="65" customFormat="1" ht="16.5" outlineLevel="1">
      <c r="A239" s="64"/>
      <c r="B239" s="75"/>
      <c r="C239" s="49" t="s">
        <v>382</v>
      </c>
      <c r="D239" s="46" t="s">
        <v>247</v>
      </c>
      <c r="E239" s="46">
        <v>1.9</v>
      </c>
      <c r="F239" s="46">
        <v>20</v>
      </c>
      <c r="G239" s="35">
        <v>48.07</v>
      </c>
      <c r="H239" s="35">
        <v>50.377359999999996</v>
      </c>
      <c r="I239" s="127"/>
      <c r="J239" s="3">
        <f>IF(I239*0,"",I239*E239)</f>
        <v>0</v>
      </c>
      <c r="K239" s="4">
        <f>IF(I239="","",I239*F239)</f>
      </c>
      <c r="L239" s="5">
        <f>IF(K239="","",K239*H239)</f>
      </c>
    </row>
    <row r="240" spans="1:12" s="65" customFormat="1" ht="16.5" outlineLevel="1">
      <c r="A240" s="64"/>
      <c r="B240" s="75"/>
      <c r="C240" s="49" t="s">
        <v>383</v>
      </c>
      <c r="D240" s="46" t="s">
        <v>259</v>
      </c>
      <c r="E240" s="46">
        <v>8</v>
      </c>
      <c r="F240" s="46">
        <v>15</v>
      </c>
      <c r="G240" s="35">
        <v>201.51</v>
      </c>
      <c r="H240" s="35">
        <v>211.18248</v>
      </c>
      <c r="I240" s="127"/>
      <c r="J240" s="3">
        <f>IF(I240*0,"",I240*E240)</f>
        <v>0</v>
      </c>
      <c r="K240" s="4">
        <f>IF(I240="","",I240*F240)</f>
      </c>
      <c r="L240" s="5">
        <f>IF(K240="","",K240*H240)</f>
      </c>
    </row>
    <row r="241" spans="1:12" s="65" customFormat="1" ht="16.5">
      <c r="A241" s="64"/>
      <c r="B241" s="75"/>
      <c r="C241" s="49" t="s">
        <v>384</v>
      </c>
      <c r="D241" s="46" t="s">
        <v>232</v>
      </c>
      <c r="E241" s="46">
        <v>15</v>
      </c>
      <c r="F241" s="46">
        <v>15</v>
      </c>
      <c r="G241" s="35">
        <v>369.47</v>
      </c>
      <c r="H241" s="35">
        <v>387.2045600000001</v>
      </c>
      <c r="I241" s="127"/>
      <c r="J241" s="3">
        <f>IF(I241*0,"",I241*E241)</f>
        <v>0</v>
      </c>
      <c r="K241" s="4">
        <f>IF(I241="","",I241*F241)</f>
      </c>
      <c r="L241" s="5">
        <f>IF(K241="","",K241*H241)</f>
      </c>
    </row>
    <row r="242" spans="1:8" s="65" customFormat="1" ht="16.5" outlineLevel="1">
      <c r="A242" s="64"/>
      <c r="B242" s="163" t="s">
        <v>330</v>
      </c>
      <c r="C242" s="164"/>
      <c r="D242" s="164"/>
      <c r="E242" s="164"/>
      <c r="F242" s="164"/>
      <c r="G242" s="35">
        <v>0</v>
      </c>
      <c r="H242" s="35">
        <v>0</v>
      </c>
    </row>
    <row r="243" spans="1:12" s="65" customFormat="1" ht="16.5" outlineLevel="1">
      <c r="A243" s="64"/>
      <c r="B243" s="75"/>
      <c r="C243" s="83" t="s">
        <v>5</v>
      </c>
      <c r="D243" s="46" t="s">
        <v>240</v>
      </c>
      <c r="E243" s="47">
        <v>0.337</v>
      </c>
      <c r="F243" s="46">
        <v>8</v>
      </c>
      <c r="G243" s="35">
        <v>67.64</v>
      </c>
      <c r="H243" s="35">
        <v>70.88672</v>
      </c>
      <c r="I243" s="127"/>
      <c r="J243" s="3">
        <f>IF(I243*0,"",I243*E243)</f>
        <v>0</v>
      </c>
      <c r="K243" s="4">
        <f>IF(I243="","",I243*F243)</f>
      </c>
      <c r="L243" s="5">
        <f>IF(K243="","",K243*H243)</f>
      </c>
    </row>
    <row r="244" spans="1:12" s="65" customFormat="1" ht="16.5">
      <c r="A244" s="64"/>
      <c r="B244" s="75"/>
      <c r="C244" s="83" t="s">
        <v>253</v>
      </c>
      <c r="D244" s="84" t="s">
        <v>234</v>
      </c>
      <c r="E244" s="46">
        <v>2</v>
      </c>
      <c r="F244" s="46">
        <v>15</v>
      </c>
      <c r="G244" s="35">
        <v>119.6</v>
      </c>
      <c r="H244" s="35">
        <v>125.34080000000002</v>
      </c>
      <c r="I244" s="127"/>
      <c r="J244" s="3">
        <f>IF(I244*0,"",I244*E244)</f>
        <v>0</v>
      </c>
      <c r="K244" s="4">
        <f>IF(I244="","",I244*F244)</f>
      </c>
      <c r="L244" s="5">
        <f>IF(K244="","",K244*H244)</f>
      </c>
    </row>
    <row r="245" spans="1:8" s="65" customFormat="1" ht="16.5" outlineLevel="1">
      <c r="A245" s="64"/>
      <c r="B245" s="168" t="s">
        <v>359</v>
      </c>
      <c r="C245" s="168"/>
      <c r="D245" s="168"/>
      <c r="E245" s="168"/>
      <c r="F245" s="168"/>
      <c r="G245" s="35">
        <v>0</v>
      </c>
      <c r="H245" s="35">
        <v>0</v>
      </c>
    </row>
    <row r="246" spans="1:12" s="65" customFormat="1" ht="16.5">
      <c r="A246" s="64"/>
      <c r="B246" s="52"/>
      <c r="C246" s="49" t="s">
        <v>360</v>
      </c>
      <c r="D246" s="46" t="s">
        <v>246</v>
      </c>
      <c r="E246" s="46">
        <v>2.3</v>
      </c>
      <c r="F246" s="46">
        <v>18</v>
      </c>
      <c r="G246" s="35">
        <v>57.3</v>
      </c>
      <c r="H246" s="35">
        <v>60.05040000000001</v>
      </c>
      <c r="I246" s="127"/>
      <c r="J246" s="3">
        <f>IF(I246*0,"",I246*E246)</f>
        <v>0</v>
      </c>
      <c r="K246" s="4">
        <f>IF(I246="","",I246*F246)</f>
      </c>
      <c r="L246" s="5">
        <f>IF(K246="","",K246*H246)</f>
      </c>
    </row>
    <row r="247" spans="1:8" s="65" customFormat="1" ht="16.5" outlineLevel="1">
      <c r="A247" s="64"/>
      <c r="B247" s="174" t="s">
        <v>83</v>
      </c>
      <c r="C247" s="174"/>
      <c r="D247" s="174"/>
      <c r="E247" s="174"/>
      <c r="F247" s="174"/>
      <c r="G247" s="35">
        <v>0</v>
      </c>
      <c r="H247" s="35">
        <v>0</v>
      </c>
    </row>
    <row r="248" spans="1:12" s="65" customFormat="1" ht="33" outlineLevel="1">
      <c r="A248" s="64"/>
      <c r="B248" s="75"/>
      <c r="C248" s="71" t="s">
        <v>139</v>
      </c>
      <c r="D248" s="46" t="s">
        <v>246</v>
      </c>
      <c r="E248" s="46">
        <v>2.3</v>
      </c>
      <c r="F248" s="46">
        <v>18</v>
      </c>
      <c r="G248" s="35">
        <v>62.97</v>
      </c>
      <c r="H248" s="35">
        <v>65.99256000000001</v>
      </c>
      <c r="I248" s="127"/>
      <c r="J248" s="3">
        <f>IF(I248*0,"",I248*E248)</f>
        <v>0</v>
      </c>
      <c r="K248" s="4">
        <f>IF(I248="","",I248*F248)</f>
      </c>
      <c r="L248" s="5">
        <f>IF(K248="","",K248*H248)</f>
      </c>
    </row>
    <row r="249" spans="1:12" s="65" customFormat="1" ht="33" outlineLevel="1">
      <c r="A249" s="64"/>
      <c r="B249" s="75"/>
      <c r="C249" s="71" t="s">
        <v>136</v>
      </c>
      <c r="D249" s="46" t="s">
        <v>246</v>
      </c>
      <c r="E249" s="46">
        <v>2.3</v>
      </c>
      <c r="F249" s="46">
        <v>18</v>
      </c>
      <c r="G249" s="35">
        <v>88.45</v>
      </c>
      <c r="H249" s="35">
        <v>92.69560000000001</v>
      </c>
      <c r="I249" s="127"/>
      <c r="J249" s="3">
        <f>IF(I249*0,"",I249*E249)</f>
        <v>0</v>
      </c>
      <c r="K249" s="4">
        <f>IF(I249="","",I249*F249)</f>
      </c>
      <c r="L249" s="5">
        <f>IF(K249="","",K249*H249)</f>
      </c>
    </row>
    <row r="250" spans="1:12" s="65" customFormat="1" ht="33" outlineLevel="1">
      <c r="A250" s="64"/>
      <c r="B250" s="75"/>
      <c r="C250" s="71" t="s">
        <v>206</v>
      </c>
      <c r="D250" s="46" t="s">
        <v>246</v>
      </c>
      <c r="E250" s="46">
        <v>2.3</v>
      </c>
      <c r="F250" s="46">
        <v>18</v>
      </c>
      <c r="G250" s="35">
        <v>94.19</v>
      </c>
      <c r="H250" s="35">
        <v>98.71112000000001</v>
      </c>
      <c r="I250" s="127"/>
      <c r="J250" s="3">
        <f>IF(I250*0,"",I250*E250)</f>
        <v>0</v>
      </c>
      <c r="K250" s="4">
        <f>IF(I250="","",I250*F250)</f>
      </c>
      <c r="L250" s="5">
        <f>IF(K250="","",K250*H250)</f>
      </c>
    </row>
    <row r="251" spans="1:12" s="65" customFormat="1" ht="33">
      <c r="A251" s="64"/>
      <c r="B251" s="75"/>
      <c r="C251" s="71" t="s">
        <v>205</v>
      </c>
      <c r="D251" s="46" t="s">
        <v>246</v>
      </c>
      <c r="E251" s="46">
        <v>2.3</v>
      </c>
      <c r="F251" s="46">
        <v>18</v>
      </c>
      <c r="G251" s="35">
        <v>68.69</v>
      </c>
      <c r="H251" s="35">
        <v>71.98712</v>
      </c>
      <c r="I251" s="127"/>
      <c r="J251" s="3">
        <f>IF(I251*0,"",I251*E251)</f>
        <v>0</v>
      </c>
      <c r="K251" s="4">
        <f>IF(I251="","",I251*F251)</f>
      </c>
      <c r="L251" s="5">
        <f>IF(K251="","",K251*H251)</f>
      </c>
    </row>
    <row r="252" spans="1:8" s="65" customFormat="1" ht="16.5" outlineLevel="1">
      <c r="A252" s="64"/>
      <c r="B252" s="174" t="s">
        <v>84</v>
      </c>
      <c r="C252" s="174"/>
      <c r="D252" s="174"/>
      <c r="E252" s="174"/>
      <c r="F252" s="174"/>
      <c r="G252" s="35">
        <v>0</v>
      </c>
      <c r="H252" s="35">
        <v>0</v>
      </c>
    </row>
    <row r="253" spans="1:12" s="65" customFormat="1" ht="33" outlineLevel="1">
      <c r="A253" s="64"/>
      <c r="B253" s="75"/>
      <c r="C253" s="71" t="s">
        <v>137</v>
      </c>
      <c r="D253" s="46" t="s">
        <v>245</v>
      </c>
      <c r="E253" s="46">
        <v>1.7</v>
      </c>
      <c r="F253" s="46">
        <v>20</v>
      </c>
      <c r="G253" s="35">
        <v>46.5</v>
      </c>
      <c r="H253" s="35">
        <v>48.732000000000006</v>
      </c>
      <c r="I253" s="127"/>
      <c r="J253" s="3">
        <f>IF(I253*0,"",I253*E253)</f>
        <v>0</v>
      </c>
      <c r="K253" s="4">
        <f>IF(I253="","",I253*F253)</f>
      </c>
      <c r="L253" s="5">
        <f>IF(K253="","",K253*H253)</f>
      </c>
    </row>
    <row r="254" spans="1:12" s="65" customFormat="1" ht="33" outlineLevel="1">
      <c r="A254" s="64"/>
      <c r="B254" s="75"/>
      <c r="C254" s="71" t="s">
        <v>138</v>
      </c>
      <c r="D254" s="46" t="s">
        <v>245</v>
      </c>
      <c r="E254" s="46">
        <v>1.7</v>
      </c>
      <c r="F254" s="46">
        <v>20</v>
      </c>
      <c r="G254" s="35">
        <v>53.31</v>
      </c>
      <c r="H254" s="35">
        <v>55.868880000000004</v>
      </c>
      <c r="I254" s="127"/>
      <c r="J254" s="3">
        <f>IF(I254*0,"",I254*E254)</f>
        <v>0</v>
      </c>
      <c r="K254" s="4">
        <f>IF(I254="","",I254*F254)</f>
      </c>
      <c r="L254" s="5">
        <f>IF(K254="","",K254*H254)</f>
      </c>
    </row>
    <row r="255" spans="1:12" s="65" customFormat="1" ht="33" outlineLevel="1">
      <c r="A255" s="64"/>
      <c r="B255" s="75"/>
      <c r="C255" s="71" t="s">
        <v>134</v>
      </c>
      <c r="D255" s="46" t="s">
        <v>245</v>
      </c>
      <c r="E255" s="46">
        <v>1.7</v>
      </c>
      <c r="F255" s="46">
        <v>20</v>
      </c>
      <c r="G255" s="35">
        <v>75.14</v>
      </c>
      <c r="H255" s="35">
        <v>78.74672</v>
      </c>
      <c r="I255" s="127"/>
      <c r="J255" s="3">
        <f>IF(I255*0,"",I255*E255)</f>
        <v>0</v>
      </c>
      <c r="K255" s="4">
        <f>IF(I255="","",I255*F255)</f>
      </c>
      <c r="L255" s="5">
        <f>IF(K255="","",K255*H255)</f>
      </c>
    </row>
    <row r="256" spans="1:12" s="65" customFormat="1" ht="33">
      <c r="A256" s="64"/>
      <c r="B256" s="75"/>
      <c r="C256" s="71" t="s">
        <v>135</v>
      </c>
      <c r="D256" s="46" t="s">
        <v>245</v>
      </c>
      <c r="E256" s="46">
        <v>1.7</v>
      </c>
      <c r="F256" s="46">
        <v>20</v>
      </c>
      <c r="G256" s="35">
        <v>78.81</v>
      </c>
      <c r="H256" s="35">
        <v>82.59288000000001</v>
      </c>
      <c r="I256" s="127"/>
      <c r="J256" s="3">
        <f>IF(I256*0,"",I256*E256)</f>
        <v>0</v>
      </c>
      <c r="K256" s="4">
        <f>IF(I256="","",I256*F256)</f>
      </c>
      <c r="L256" s="5">
        <f>IF(K256="","",K256*H256)</f>
      </c>
    </row>
    <row r="257" spans="1:8" s="65" customFormat="1" ht="16.5">
      <c r="A257" s="64"/>
      <c r="B257" s="173" t="s">
        <v>248</v>
      </c>
      <c r="C257" s="173"/>
      <c r="D257" s="173"/>
      <c r="E257" s="173"/>
      <c r="F257" s="173"/>
      <c r="G257" s="35">
        <v>0</v>
      </c>
      <c r="H257" s="35">
        <v>0</v>
      </c>
    </row>
    <row r="258" spans="1:8" s="65" customFormat="1" ht="16.5" outlineLevel="2">
      <c r="A258" s="64"/>
      <c r="B258" s="174" t="s">
        <v>378</v>
      </c>
      <c r="C258" s="174"/>
      <c r="D258" s="174"/>
      <c r="E258" s="174"/>
      <c r="F258" s="174"/>
      <c r="G258" s="35">
        <v>0</v>
      </c>
      <c r="H258" s="35">
        <v>0</v>
      </c>
    </row>
    <row r="259" spans="1:12" s="65" customFormat="1" ht="33">
      <c r="A259" s="64"/>
      <c r="B259" s="52"/>
      <c r="C259" s="49" t="s">
        <v>379</v>
      </c>
      <c r="D259" s="47" t="s">
        <v>236</v>
      </c>
      <c r="E259" s="47">
        <v>2.8</v>
      </c>
      <c r="F259" s="46">
        <v>14</v>
      </c>
      <c r="G259" s="35">
        <v>232.141</v>
      </c>
      <c r="H259" s="35">
        <v>243.28376799999998</v>
      </c>
      <c r="I259" s="127"/>
      <c r="J259" s="3">
        <f>IF(I259*0,"",I259*E259)</f>
        <v>0</v>
      </c>
      <c r="K259" s="4">
        <f>IF(I259="","",I259*F259)</f>
      </c>
      <c r="L259" s="5">
        <f>IF(K259="","",K259*H259)</f>
      </c>
    </row>
    <row r="260" spans="1:8" s="65" customFormat="1" ht="16.5" outlineLevel="1">
      <c r="A260" s="64"/>
      <c r="B260" s="173" t="s">
        <v>380</v>
      </c>
      <c r="C260" s="174"/>
      <c r="D260" s="174"/>
      <c r="E260" s="174"/>
      <c r="F260" s="174"/>
      <c r="G260" s="35">
        <v>0</v>
      </c>
      <c r="H260" s="35">
        <v>0</v>
      </c>
    </row>
    <row r="261" spans="1:12" s="65" customFormat="1" ht="16.5" outlineLevel="1">
      <c r="A261" s="64"/>
      <c r="B261" s="154"/>
      <c r="C261" s="118" t="s">
        <v>22</v>
      </c>
      <c r="D261" s="119" t="s">
        <v>236</v>
      </c>
      <c r="E261" s="119">
        <v>0.12</v>
      </c>
      <c r="F261" s="119">
        <v>10</v>
      </c>
      <c r="G261" s="35">
        <v>37.142559999999996</v>
      </c>
      <c r="H261" s="35">
        <v>38.92540288</v>
      </c>
      <c r="I261" s="24"/>
      <c r="J261" s="23">
        <f aca="true" t="shared" si="32" ref="J261:J266">IF(I261*0,"",I261*E261)</f>
        <v>0</v>
      </c>
      <c r="K261" s="4">
        <f aca="true" t="shared" si="33" ref="K261:K274">IF(I261="","",I261*F261)</f>
      </c>
      <c r="L261" s="27">
        <f aca="true" t="shared" si="34" ref="L261:L274">IF(K261="","",K261*H261)</f>
      </c>
    </row>
    <row r="262" spans="1:12" s="65" customFormat="1" ht="16.5" outlineLevel="1">
      <c r="A262" s="64"/>
      <c r="B262" s="154"/>
      <c r="C262" s="118" t="s">
        <v>21</v>
      </c>
      <c r="D262" s="119" t="s">
        <v>236</v>
      </c>
      <c r="E262" s="119">
        <v>0.12</v>
      </c>
      <c r="F262" s="119">
        <v>10</v>
      </c>
      <c r="G262" s="35">
        <v>37.142559999999996</v>
      </c>
      <c r="H262" s="35">
        <v>38.92540288</v>
      </c>
      <c r="I262" s="24"/>
      <c r="J262" s="23">
        <f t="shared" si="32"/>
        <v>0</v>
      </c>
      <c r="K262" s="4">
        <f t="shared" si="33"/>
      </c>
      <c r="L262" s="27">
        <f t="shared" si="34"/>
      </c>
    </row>
    <row r="263" spans="1:12" s="65" customFormat="1" ht="16.5" outlineLevel="1">
      <c r="A263" s="64"/>
      <c r="B263" s="153"/>
      <c r="C263" s="118" t="s">
        <v>222</v>
      </c>
      <c r="D263" s="119" t="s">
        <v>236</v>
      </c>
      <c r="E263" s="119">
        <v>0.08</v>
      </c>
      <c r="F263" s="119">
        <v>10</v>
      </c>
      <c r="G263" s="35">
        <v>36.83644</v>
      </c>
      <c r="H263" s="35">
        <v>38.60458912000001</v>
      </c>
      <c r="I263" s="24"/>
      <c r="J263" s="23">
        <f t="shared" si="32"/>
        <v>0</v>
      </c>
      <c r="K263" s="4">
        <f t="shared" si="33"/>
      </c>
      <c r="L263" s="27">
        <f t="shared" si="34"/>
      </c>
    </row>
    <row r="264" spans="1:12" s="65" customFormat="1" ht="16.5" outlineLevel="1">
      <c r="A264" s="64"/>
      <c r="B264" s="154"/>
      <c r="C264" s="118" t="s">
        <v>221</v>
      </c>
      <c r="D264" s="119" t="s">
        <v>236</v>
      </c>
      <c r="E264" s="119">
        <v>0.08</v>
      </c>
      <c r="F264" s="119">
        <v>10</v>
      </c>
      <c r="G264" s="35">
        <v>36.83644</v>
      </c>
      <c r="H264" s="35">
        <v>38.60458912000001</v>
      </c>
      <c r="I264" s="24"/>
      <c r="J264" s="23">
        <f t="shared" si="32"/>
        <v>0</v>
      </c>
      <c r="K264" s="4">
        <f t="shared" si="33"/>
      </c>
      <c r="L264" s="27">
        <f t="shared" si="34"/>
      </c>
    </row>
    <row r="265" spans="1:12" s="65" customFormat="1" ht="16.5" outlineLevel="1">
      <c r="A265" s="64"/>
      <c r="B265" s="153"/>
      <c r="C265" s="118" t="s">
        <v>220</v>
      </c>
      <c r="D265" s="119" t="s">
        <v>236</v>
      </c>
      <c r="E265" s="119">
        <v>0.16</v>
      </c>
      <c r="F265" s="119">
        <v>10</v>
      </c>
      <c r="G265" s="35">
        <v>55.611799999999995</v>
      </c>
      <c r="H265" s="35">
        <v>58.2811664</v>
      </c>
      <c r="I265" s="24"/>
      <c r="J265" s="23">
        <f t="shared" si="32"/>
        <v>0</v>
      </c>
      <c r="K265" s="4">
        <f t="shared" si="33"/>
      </c>
      <c r="L265" s="27">
        <f t="shared" si="34"/>
      </c>
    </row>
    <row r="266" spans="1:12" s="65" customFormat="1" ht="16.5" outlineLevel="1">
      <c r="A266" s="64"/>
      <c r="B266" s="153"/>
      <c r="C266" s="118" t="s">
        <v>219</v>
      </c>
      <c r="D266" s="119" t="s">
        <v>236</v>
      </c>
      <c r="E266" s="119">
        <v>0.16</v>
      </c>
      <c r="F266" s="119">
        <v>10</v>
      </c>
      <c r="G266" s="35">
        <v>55.611799999999995</v>
      </c>
      <c r="H266" s="35">
        <v>58.2811664</v>
      </c>
      <c r="I266" s="24"/>
      <c r="J266" s="23">
        <f t="shared" si="32"/>
        <v>0</v>
      </c>
      <c r="K266" s="4">
        <f t="shared" si="33"/>
      </c>
      <c r="L266" s="27">
        <f t="shared" si="34"/>
      </c>
    </row>
    <row r="267" spans="1:12" s="65" customFormat="1" ht="16.5" outlineLevel="1">
      <c r="A267" s="64"/>
      <c r="B267" s="153"/>
      <c r="C267" s="118" t="s">
        <v>218</v>
      </c>
      <c r="D267" s="119" t="s">
        <v>236</v>
      </c>
      <c r="E267" s="119">
        <v>0.16</v>
      </c>
      <c r="F267" s="119">
        <v>10</v>
      </c>
      <c r="G267" s="35">
        <v>55.611799999999995</v>
      </c>
      <c r="H267" s="35">
        <v>58.2811664</v>
      </c>
      <c r="I267" s="24"/>
      <c r="J267" s="23">
        <f>IF(I267*0,"",I267*E267)</f>
        <v>0</v>
      </c>
      <c r="K267" s="4">
        <f t="shared" si="33"/>
      </c>
      <c r="L267" s="27">
        <f t="shared" si="34"/>
      </c>
    </row>
    <row r="268" spans="1:12" s="65" customFormat="1" ht="16.5" outlineLevel="1">
      <c r="A268" s="64"/>
      <c r="B268" s="120"/>
      <c r="C268" s="118" t="s">
        <v>23</v>
      </c>
      <c r="D268" s="119" t="s">
        <v>236</v>
      </c>
      <c r="E268" s="119">
        <v>0.1</v>
      </c>
      <c r="F268" s="119">
        <v>6</v>
      </c>
      <c r="G268" s="35">
        <v>40.479268</v>
      </c>
      <c r="H268" s="35">
        <v>42.422272864</v>
      </c>
      <c r="I268" s="24"/>
      <c r="J268" s="23">
        <f aca="true" t="shared" si="35" ref="J268:J273">IF(I268*0,"",I268*E268)</f>
        <v>0</v>
      </c>
      <c r="K268" s="4">
        <f t="shared" si="33"/>
      </c>
      <c r="L268" s="27">
        <f t="shared" si="34"/>
      </c>
    </row>
    <row r="269" spans="1:12" s="65" customFormat="1" ht="16.5" outlineLevel="1">
      <c r="A269" s="64"/>
      <c r="B269" s="120"/>
      <c r="C269" s="118" t="s">
        <v>24</v>
      </c>
      <c r="D269" s="119" t="s">
        <v>236</v>
      </c>
      <c r="E269" s="119">
        <v>0.1</v>
      </c>
      <c r="F269" s="119">
        <v>6</v>
      </c>
      <c r="G269" s="35">
        <v>40.479268</v>
      </c>
      <c r="H269" s="35">
        <v>42.422272864</v>
      </c>
      <c r="I269" s="24"/>
      <c r="J269" s="23">
        <f t="shared" si="35"/>
        <v>0</v>
      </c>
      <c r="K269" s="4">
        <f t="shared" si="33"/>
      </c>
      <c r="L269" s="27">
        <f t="shared" si="34"/>
      </c>
    </row>
    <row r="270" spans="1:12" s="65" customFormat="1" ht="16.5" outlineLevel="1">
      <c r="A270" s="64"/>
      <c r="B270" s="120"/>
      <c r="C270" s="118" t="s">
        <v>25</v>
      </c>
      <c r="D270" s="119" t="s">
        <v>236</v>
      </c>
      <c r="E270" s="119">
        <v>0.1</v>
      </c>
      <c r="F270" s="119">
        <v>6</v>
      </c>
      <c r="G270" s="35">
        <v>40.479268</v>
      </c>
      <c r="H270" s="35">
        <v>42.422272864</v>
      </c>
      <c r="I270" s="24"/>
      <c r="J270" s="23">
        <f t="shared" si="35"/>
        <v>0</v>
      </c>
      <c r="K270" s="4">
        <f t="shared" si="33"/>
      </c>
      <c r="L270" s="27">
        <f t="shared" si="34"/>
      </c>
    </row>
    <row r="271" spans="1:12" s="65" customFormat="1" ht="16.5" outlineLevel="1">
      <c r="A271" s="64"/>
      <c r="B271" s="120"/>
      <c r="C271" s="118" t="s">
        <v>26</v>
      </c>
      <c r="D271" s="119" t="s">
        <v>236</v>
      </c>
      <c r="E271" s="119">
        <v>0.1</v>
      </c>
      <c r="F271" s="119">
        <v>6</v>
      </c>
      <c r="G271" s="35">
        <v>40.479268</v>
      </c>
      <c r="H271" s="35">
        <v>42.422272864</v>
      </c>
      <c r="I271" s="24"/>
      <c r="J271" s="23">
        <f t="shared" si="35"/>
        <v>0</v>
      </c>
      <c r="K271" s="4">
        <f t="shared" si="33"/>
      </c>
      <c r="L271" s="27">
        <f t="shared" si="34"/>
      </c>
    </row>
    <row r="272" spans="1:12" s="65" customFormat="1" ht="16.5" outlineLevel="1">
      <c r="A272" s="64"/>
      <c r="B272" s="120"/>
      <c r="C272" s="118" t="s">
        <v>27</v>
      </c>
      <c r="D272" s="119" t="s">
        <v>236</v>
      </c>
      <c r="E272" s="119">
        <v>0.14</v>
      </c>
      <c r="F272" s="119">
        <v>6</v>
      </c>
      <c r="G272" s="35">
        <v>59.1832</v>
      </c>
      <c r="H272" s="35">
        <v>62.0239936</v>
      </c>
      <c r="I272" s="24"/>
      <c r="J272" s="23">
        <f t="shared" si="35"/>
        <v>0</v>
      </c>
      <c r="K272" s="4">
        <f t="shared" si="33"/>
      </c>
      <c r="L272" s="27">
        <f t="shared" si="34"/>
      </c>
    </row>
    <row r="273" spans="1:12" s="65" customFormat="1" ht="16.5" outlineLevel="1">
      <c r="A273" s="64"/>
      <c r="B273" s="120"/>
      <c r="C273" s="118" t="s">
        <v>28</v>
      </c>
      <c r="D273" s="119" t="s">
        <v>236</v>
      </c>
      <c r="E273" s="119">
        <v>0.14</v>
      </c>
      <c r="F273" s="119">
        <v>6</v>
      </c>
      <c r="G273" s="35">
        <v>59.1832</v>
      </c>
      <c r="H273" s="35">
        <v>62.0239936</v>
      </c>
      <c r="I273" s="24"/>
      <c r="J273" s="23">
        <f t="shared" si="35"/>
        <v>0</v>
      </c>
      <c r="K273" s="4">
        <f t="shared" si="33"/>
      </c>
      <c r="L273" s="27">
        <f t="shared" si="34"/>
      </c>
    </row>
    <row r="274" spans="1:12" s="65" customFormat="1" ht="16.5" outlineLevel="1">
      <c r="A274" s="64"/>
      <c r="B274" s="120"/>
      <c r="C274" s="118" t="s">
        <v>29</v>
      </c>
      <c r="D274" s="119" t="s">
        <v>236</v>
      </c>
      <c r="E274" s="119">
        <v>0.14</v>
      </c>
      <c r="F274" s="119">
        <v>6</v>
      </c>
      <c r="G274" s="35">
        <v>59.1832</v>
      </c>
      <c r="H274" s="35">
        <v>62.0239936</v>
      </c>
      <c r="I274" s="24"/>
      <c r="J274" s="23">
        <f>IF(I274*0,"",I274*E274)</f>
        <v>0</v>
      </c>
      <c r="K274" s="4">
        <f t="shared" si="33"/>
      </c>
      <c r="L274" s="27">
        <f t="shared" si="34"/>
      </c>
    </row>
    <row r="275" spans="1:8" s="65" customFormat="1" ht="16.5" outlineLevel="1">
      <c r="A275" s="64"/>
      <c r="B275" s="163" t="s">
        <v>32</v>
      </c>
      <c r="C275" s="164"/>
      <c r="D275" s="164"/>
      <c r="E275" s="164"/>
      <c r="F275" s="164"/>
      <c r="G275" s="35">
        <v>0</v>
      </c>
      <c r="H275" s="35">
        <v>0</v>
      </c>
    </row>
    <row r="276" spans="1:8" s="65" customFormat="1" ht="16.5" outlineLevel="1">
      <c r="A276" s="64"/>
      <c r="B276" s="165" t="s">
        <v>33</v>
      </c>
      <c r="C276" s="166"/>
      <c r="D276" s="166"/>
      <c r="E276" s="166"/>
      <c r="F276" s="166"/>
      <c r="G276" s="35">
        <v>0</v>
      </c>
      <c r="H276" s="35">
        <v>0</v>
      </c>
    </row>
    <row r="277" spans="1:12" s="65" customFormat="1" ht="16.5" outlineLevel="1">
      <c r="A277" s="64"/>
      <c r="B277" s="52"/>
      <c r="C277" s="121" t="s">
        <v>34</v>
      </c>
      <c r="D277" s="47" t="s">
        <v>236</v>
      </c>
      <c r="E277" s="47">
        <v>0.03</v>
      </c>
      <c r="F277" s="46">
        <v>10</v>
      </c>
      <c r="G277" s="35">
        <v>16.530479999999997</v>
      </c>
      <c r="H277" s="35">
        <v>17.323943039999996</v>
      </c>
      <c r="I277" s="127"/>
      <c r="J277" s="24">
        <f aca="true" t="shared" si="36" ref="J277:J285">IF(I277*0,"",I277*E277)</f>
        <v>0</v>
      </c>
      <c r="K277" s="4">
        <f aca="true" t="shared" si="37" ref="K277:K286">IF(I277="","",I277*F277)</f>
      </c>
      <c r="L277" s="26">
        <f aca="true" t="shared" si="38" ref="L277:L284">IF(K277="","",K277*H277)</f>
      </c>
    </row>
    <row r="278" spans="1:12" s="65" customFormat="1" ht="16.5" outlineLevel="1">
      <c r="A278" s="64"/>
      <c r="B278" s="52"/>
      <c r="C278" s="49" t="s">
        <v>35</v>
      </c>
      <c r="D278" s="47" t="s">
        <v>236</v>
      </c>
      <c r="E278" s="47">
        <v>0.03</v>
      </c>
      <c r="F278" s="46">
        <v>10</v>
      </c>
      <c r="G278" s="35">
        <v>16.530479999999997</v>
      </c>
      <c r="H278" s="35">
        <v>17.323943039999996</v>
      </c>
      <c r="I278" s="127"/>
      <c r="J278" s="24">
        <f t="shared" si="36"/>
        <v>0</v>
      </c>
      <c r="K278" s="4">
        <f t="shared" si="37"/>
      </c>
      <c r="L278" s="26">
        <f t="shared" si="38"/>
      </c>
    </row>
    <row r="279" spans="1:12" s="65" customFormat="1" ht="16.5" outlineLevel="1">
      <c r="A279" s="64"/>
      <c r="B279" s="52"/>
      <c r="C279" s="121" t="s">
        <v>36</v>
      </c>
      <c r="D279" s="47" t="s">
        <v>236</v>
      </c>
      <c r="E279" s="47">
        <v>0.04</v>
      </c>
      <c r="F279" s="46">
        <v>10</v>
      </c>
      <c r="G279" s="35">
        <v>18.77536</v>
      </c>
      <c r="H279" s="35">
        <v>19.67657728</v>
      </c>
      <c r="I279" s="127"/>
      <c r="J279" s="24">
        <f t="shared" si="36"/>
        <v>0</v>
      </c>
      <c r="K279" s="4">
        <f t="shared" si="37"/>
      </c>
      <c r="L279" s="26">
        <f t="shared" si="38"/>
      </c>
    </row>
    <row r="280" spans="1:12" s="65" customFormat="1" ht="16.5" outlineLevel="1">
      <c r="A280" s="64"/>
      <c r="B280" s="52"/>
      <c r="C280" s="121" t="s">
        <v>37</v>
      </c>
      <c r="D280" s="47" t="s">
        <v>236</v>
      </c>
      <c r="E280" s="47">
        <v>0.04</v>
      </c>
      <c r="F280" s="46">
        <v>10</v>
      </c>
      <c r="G280" s="35">
        <v>18.77536</v>
      </c>
      <c r="H280" s="35">
        <v>19.67657728</v>
      </c>
      <c r="I280" s="127"/>
      <c r="J280" s="24">
        <f t="shared" si="36"/>
        <v>0</v>
      </c>
      <c r="K280" s="4">
        <f t="shared" si="37"/>
      </c>
      <c r="L280" s="26">
        <f t="shared" si="38"/>
      </c>
    </row>
    <row r="281" spans="1:12" s="65" customFormat="1" ht="33" outlineLevel="1">
      <c r="A281" s="64"/>
      <c r="B281" s="122"/>
      <c r="C281" s="49" t="s">
        <v>38</v>
      </c>
      <c r="D281" s="47" t="s">
        <v>236</v>
      </c>
      <c r="E281" s="47">
        <v>0.03</v>
      </c>
      <c r="F281" s="46">
        <v>6</v>
      </c>
      <c r="G281" s="35">
        <v>20.101879999999998</v>
      </c>
      <c r="H281" s="35">
        <v>21.06677024</v>
      </c>
      <c r="I281" s="127"/>
      <c r="J281" s="24">
        <f t="shared" si="36"/>
        <v>0</v>
      </c>
      <c r="K281" s="4">
        <f t="shared" si="37"/>
      </c>
      <c r="L281" s="26">
        <f t="shared" si="38"/>
      </c>
    </row>
    <row r="282" spans="1:12" s="65" customFormat="1" ht="33" outlineLevel="1">
      <c r="A282" s="64"/>
      <c r="B282" s="122"/>
      <c r="C282" s="49" t="s">
        <v>39</v>
      </c>
      <c r="D282" s="47" t="s">
        <v>236</v>
      </c>
      <c r="E282" s="47">
        <v>0.03</v>
      </c>
      <c r="F282" s="46">
        <v>6</v>
      </c>
      <c r="G282" s="35">
        <v>20.101879999999998</v>
      </c>
      <c r="H282" s="35">
        <v>21.06677024</v>
      </c>
      <c r="I282" s="127"/>
      <c r="J282" s="24">
        <f t="shared" si="36"/>
        <v>0</v>
      </c>
      <c r="K282" s="4">
        <f t="shared" si="37"/>
      </c>
      <c r="L282" s="26">
        <f t="shared" si="38"/>
      </c>
    </row>
    <row r="283" spans="1:12" s="65" customFormat="1" ht="33" outlineLevel="1">
      <c r="A283" s="64"/>
      <c r="B283" s="122"/>
      <c r="C283" s="49" t="s">
        <v>40</v>
      </c>
      <c r="D283" s="47" t="s">
        <v>236</v>
      </c>
      <c r="E283" s="47">
        <v>0.04</v>
      </c>
      <c r="F283" s="46">
        <v>6</v>
      </c>
      <c r="G283" s="35">
        <v>22.34676</v>
      </c>
      <c r="H283" s="35">
        <v>23.41940448</v>
      </c>
      <c r="I283" s="127"/>
      <c r="J283" s="24">
        <f t="shared" si="36"/>
        <v>0</v>
      </c>
      <c r="K283" s="4">
        <f t="shared" si="37"/>
      </c>
      <c r="L283" s="26">
        <f t="shared" si="38"/>
      </c>
    </row>
    <row r="284" spans="1:12" s="65" customFormat="1" ht="33" outlineLevel="1">
      <c r="A284" s="64"/>
      <c r="B284" s="122"/>
      <c r="C284" s="49" t="s">
        <v>41</v>
      </c>
      <c r="D284" s="47" t="s">
        <v>236</v>
      </c>
      <c r="E284" s="47">
        <v>0.04</v>
      </c>
      <c r="F284" s="46">
        <v>6</v>
      </c>
      <c r="G284" s="35">
        <v>22.34676</v>
      </c>
      <c r="H284" s="35">
        <v>23.41940448</v>
      </c>
      <c r="I284" s="127"/>
      <c r="J284" s="24">
        <f t="shared" si="36"/>
        <v>0</v>
      </c>
      <c r="K284" s="4">
        <f t="shared" si="37"/>
      </c>
      <c r="L284" s="26">
        <f t="shared" si="38"/>
      </c>
    </row>
    <row r="285" spans="1:12" s="65" customFormat="1" ht="16.5" outlineLevel="1">
      <c r="A285" s="64"/>
      <c r="B285" s="149"/>
      <c r="C285" s="158" t="s">
        <v>321</v>
      </c>
      <c r="D285" s="148" t="s">
        <v>236</v>
      </c>
      <c r="E285" s="148">
        <v>0.15</v>
      </c>
      <c r="F285" s="148">
        <v>10</v>
      </c>
      <c r="G285" s="35">
        <v>29.57</v>
      </c>
      <c r="H285" s="35">
        <v>30.98936</v>
      </c>
      <c r="I285" s="133" t="e">
        <f>SUM(#REF!)</f>
        <v>#REF!</v>
      </c>
      <c r="J285" s="159" t="e">
        <f t="shared" si="36"/>
        <v>#REF!</v>
      </c>
      <c r="K285" s="159" t="e">
        <f t="shared" si="37"/>
        <v>#REF!</v>
      </c>
      <c r="L285" s="160"/>
    </row>
    <row r="286" spans="1:12" s="65" customFormat="1" ht="16.5" outlineLevel="2">
      <c r="A286" s="64"/>
      <c r="B286" s="149"/>
      <c r="C286" s="158" t="s">
        <v>320</v>
      </c>
      <c r="D286" s="149" t="s">
        <v>236</v>
      </c>
      <c r="E286" s="149">
        <v>0.15</v>
      </c>
      <c r="F286" s="149">
        <v>10</v>
      </c>
      <c r="G286" s="35">
        <v>29.57</v>
      </c>
      <c r="H286" s="35">
        <v>30.98936</v>
      </c>
      <c r="I286" s="134" t="e">
        <f>SUM(#REF!)</f>
        <v>#REF!</v>
      </c>
      <c r="J286" s="161" t="e">
        <f>IF(I286*0,"",I286*E286)</f>
        <v>#REF!</v>
      </c>
      <c r="K286" s="161" t="e">
        <f t="shared" si="37"/>
        <v>#REF!</v>
      </c>
      <c r="L286" s="162"/>
    </row>
    <row r="287" spans="1:12" s="65" customFormat="1" ht="16.5" outlineLevel="2">
      <c r="A287" s="64"/>
      <c r="B287" s="149"/>
      <c r="C287" s="158" t="s">
        <v>273</v>
      </c>
      <c r="D287" s="148" t="s">
        <v>236</v>
      </c>
      <c r="E287" s="148">
        <v>0.15</v>
      </c>
      <c r="F287" s="148">
        <v>10</v>
      </c>
      <c r="G287" s="35">
        <v>34.87</v>
      </c>
      <c r="H287" s="35">
        <v>36.543760000000006</v>
      </c>
      <c r="I287" s="133" t="e">
        <f>SUM(#REF!)</f>
        <v>#REF!</v>
      </c>
      <c r="J287" s="159" t="e">
        <f>IF(I287*0,"",I287*E287)</f>
        <v>#REF!</v>
      </c>
      <c r="K287" s="159" t="e">
        <f aca="true" t="shared" si="39" ref="K287:K301">IF(I287="","",I287*F287)</f>
        <v>#REF!</v>
      </c>
      <c r="L287" s="160"/>
    </row>
    <row r="288" spans="1:8" s="65" customFormat="1" ht="16.5" outlineLevel="2">
      <c r="A288" s="64"/>
      <c r="B288" s="167" t="s">
        <v>366</v>
      </c>
      <c r="C288" s="168"/>
      <c r="D288" s="168"/>
      <c r="E288" s="168"/>
      <c r="F288" s="168"/>
      <c r="G288" s="35">
        <v>0</v>
      </c>
      <c r="H288" s="35">
        <v>0</v>
      </c>
    </row>
    <row r="289" spans="1:12" s="65" customFormat="1" ht="16.5" outlineLevel="2">
      <c r="A289" s="64"/>
      <c r="B289" s="75"/>
      <c r="C289" s="83" t="s">
        <v>362</v>
      </c>
      <c r="D289" s="47" t="s">
        <v>236</v>
      </c>
      <c r="E289" s="47">
        <v>0.3</v>
      </c>
      <c r="F289" s="47">
        <v>1</v>
      </c>
      <c r="G289" s="35">
        <v>408.35</v>
      </c>
      <c r="H289" s="35">
        <v>427.9508</v>
      </c>
      <c r="I289" s="127"/>
      <c r="J289" s="3">
        <f>IF(I289*0,"",I289*E289)</f>
        <v>0</v>
      </c>
      <c r="K289" s="4">
        <f t="shared" si="39"/>
      </c>
      <c r="L289" s="5">
        <f>IF(K289="","",K289*H289)</f>
      </c>
    </row>
    <row r="290" spans="1:12" s="65" customFormat="1" ht="16.5" outlineLevel="2">
      <c r="A290" s="64"/>
      <c r="B290" s="75"/>
      <c r="C290" s="83" t="s">
        <v>363</v>
      </c>
      <c r="D290" s="47" t="s">
        <v>236</v>
      </c>
      <c r="E290" s="47">
        <v>0.3</v>
      </c>
      <c r="F290" s="47">
        <v>1</v>
      </c>
      <c r="G290" s="35">
        <v>408.35</v>
      </c>
      <c r="H290" s="35">
        <v>427.9508</v>
      </c>
      <c r="I290" s="127"/>
      <c r="J290" s="3">
        <f aca="true" t="shared" si="40" ref="J290:J301">IF(I290*0,"",I290*E290)</f>
        <v>0</v>
      </c>
      <c r="K290" s="4">
        <f t="shared" si="39"/>
      </c>
      <c r="L290" s="5">
        <f aca="true" t="shared" si="41" ref="L290:L301">IF(K290="","",K290*H290)</f>
      </c>
    </row>
    <row r="291" spans="1:12" s="65" customFormat="1" ht="16.5" outlineLevel="2">
      <c r="A291" s="64"/>
      <c r="B291" s="75"/>
      <c r="C291" s="83" t="s">
        <v>364</v>
      </c>
      <c r="D291" s="47" t="s">
        <v>236</v>
      </c>
      <c r="E291" s="47">
        <v>0.3</v>
      </c>
      <c r="F291" s="47">
        <v>1</v>
      </c>
      <c r="G291" s="35">
        <v>440.61</v>
      </c>
      <c r="H291" s="35">
        <v>461.7592800000001</v>
      </c>
      <c r="I291" s="127"/>
      <c r="J291" s="3">
        <f t="shared" si="40"/>
        <v>0</v>
      </c>
      <c r="K291" s="4">
        <f t="shared" si="39"/>
      </c>
      <c r="L291" s="5">
        <f t="shared" si="41"/>
      </c>
    </row>
    <row r="292" spans="1:12" s="65" customFormat="1" ht="16.5" outlineLevel="2">
      <c r="A292" s="64"/>
      <c r="B292" s="75"/>
      <c r="C292" s="83" t="s">
        <v>365</v>
      </c>
      <c r="D292" s="47" t="s">
        <v>236</v>
      </c>
      <c r="E292" s="47">
        <v>0.3</v>
      </c>
      <c r="F292" s="47">
        <v>1</v>
      </c>
      <c r="G292" s="35">
        <v>427.62</v>
      </c>
      <c r="H292" s="35">
        <v>448.14576</v>
      </c>
      <c r="I292" s="127"/>
      <c r="J292" s="3">
        <f t="shared" si="40"/>
        <v>0</v>
      </c>
      <c r="K292" s="4">
        <f t="shared" si="39"/>
      </c>
      <c r="L292" s="5">
        <f t="shared" si="41"/>
      </c>
    </row>
    <row r="293" spans="1:12" s="65" customFormat="1" ht="16.5" outlineLevel="2">
      <c r="A293" s="64"/>
      <c r="B293" s="75" t="s">
        <v>243</v>
      </c>
      <c r="C293" s="83" t="s">
        <v>367</v>
      </c>
      <c r="D293" s="47" t="s">
        <v>236</v>
      </c>
      <c r="E293" s="47">
        <v>0.3</v>
      </c>
      <c r="F293" s="47">
        <v>1</v>
      </c>
      <c r="G293" s="35">
        <v>370.5</v>
      </c>
      <c r="H293" s="35">
        <v>388.284</v>
      </c>
      <c r="I293" s="127"/>
      <c r="J293" s="3">
        <f t="shared" si="40"/>
        <v>0</v>
      </c>
      <c r="K293" s="4"/>
      <c r="L293" s="5">
        <f t="shared" si="41"/>
      </c>
    </row>
    <row r="294" spans="1:12" s="65" customFormat="1" ht="16.5" outlineLevel="2">
      <c r="A294" s="64"/>
      <c r="B294" s="75" t="s">
        <v>243</v>
      </c>
      <c r="C294" s="83" t="s">
        <v>373</v>
      </c>
      <c r="D294" s="47" t="s">
        <v>236</v>
      </c>
      <c r="E294" s="47">
        <v>0.3</v>
      </c>
      <c r="F294" s="47">
        <v>1</v>
      </c>
      <c r="G294" s="35">
        <v>427.62</v>
      </c>
      <c r="H294" s="35">
        <v>448.14576</v>
      </c>
      <c r="I294" s="127"/>
      <c r="J294" s="3">
        <f t="shared" si="40"/>
        <v>0</v>
      </c>
      <c r="K294" s="4">
        <f t="shared" si="39"/>
      </c>
      <c r="L294" s="5">
        <f t="shared" si="41"/>
      </c>
    </row>
    <row r="295" spans="1:12" s="65" customFormat="1" ht="16.5" outlineLevel="2">
      <c r="A295" s="64"/>
      <c r="B295" s="75" t="s">
        <v>243</v>
      </c>
      <c r="C295" s="83" t="s">
        <v>372</v>
      </c>
      <c r="D295" s="47" t="s">
        <v>236</v>
      </c>
      <c r="E295" s="47">
        <v>0.3</v>
      </c>
      <c r="F295" s="47">
        <v>1</v>
      </c>
      <c r="G295" s="35">
        <v>368.48</v>
      </c>
      <c r="H295" s="35">
        <v>386.16704</v>
      </c>
      <c r="I295" s="127"/>
      <c r="J295" s="3">
        <f t="shared" si="40"/>
        <v>0</v>
      </c>
      <c r="K295" s="4">
        <f t="shared" si="39"/>
      </c>
      <c r="L295" s="5">
        <f t="shared" si="41"/>
      </c>
    </row>
    <row r="296" spans="1:12" s="65" customFormat="1" ht="16.5" outlineLevel="2">
      <c r="A296" s="64"/>
      <c r="B296" s="75" t="s">
        <v>243</v>
      </c>
      <c r="C296" s="83" t="s">
        <v>371</v>
      </c>
      <c r="D296" s="47" t="s">
        <v>236</v>
      </c>
      <c r="E296" s="47">
        <v>0.3</v>
      </c>
      <c r="F296" s="47">
        <v>1</v>
      </c>
      <c r="G296" s="35">
        <v>398.72</v>
      </c>
      <c r="H296" s="35">
        <v>417.85856</v>
      </c>
      <c r="I296" s="127"/>
      <c r="J296" s="3">
        <f t="shared" si="40"/>
        <v>0</v>
      </c>
      <c r="K296" s="4">
        <f t="shared" si="39"/>
      </c>
      <c r="L296" s="5">
        <f t="shared" si="41"/>
      </c>
    </row>
    <row r="297" spans="1:12" s="65" customFormat="1" ht="16.5" outlineLevel="2">
      <c r="A297" s="64"/>
      <c r="B297" s="75" t="s">
        <v>243</v>
      </c>
      <c r="C297" s="83" t="s">
        <v>370</v>
      </c>
      <c r="D297" s="47" t="s">
        <v>236</v>
      </c>
      <c r="E297" s="47">
        <v>0.3</v>
      </c>
      <c r="F297" s="47">
        <v>1</v>
      </c>
      <c r="G297" s="35">
        <v>368.48</v>
      </c>
      <c r="H297" s="35">
        <v>386.16704</v>
      </c>
      <c r="I297" s="127"/>
      <c r="J297" s="3">
        <f t="shared" si="40"/>
        <v>0</v>
      </c>
      <c r="K297" s="4">
        <f t="shared" si="39"/>
      </c>
      <c r="L297" s="5">
        <f t="shared" si="41"/>
      </c>
    </row>
    <row r="298" spans="1:12" s="65" customFormat="1" ht="16.5" outlineLevel="2">
      <c r="A298" s="64"/>
      <c r="B298" s="75" t="s">
        <v>243</v>
      </c>
      <c r="C298" s="83" t="s">
        <v>369</v>
      </c>
      <c r="D298" s="47" t="s">
        <v>236</v>
      </c>
      <c r="E298" s="47">
        <v>0.3</v>
      </c>
      <c r="F298" s="47">
        <v>1</v>
      </c>
      <c r="G298" s="35">
        <v>370.16</v>
      </c>
      <c r="H298" s="35">
        <v>387.92768000000007</v>
      </c>
      <c r="I298" s="127"/>
      <c r="J298" s="3">
        <f t="shared" si="40"/>
        <v>0</v>
      </c>
      <c r="K298" s="4">
        <f t="shared" si="39"/>
      </c>
      <c r="L298" s="5">
        <f t="shared" si="41"/>
      </c>
    </row>
    <row r="299" spans="1:12" s="65" customFormat="1" ht="16.5" outlineLevel="2">
      <c r="A299" s="64"/>
      <c r="B299" s="75" t="s">
        <v>243</v>
      </c>
      <c r="C299" s="83" t="s">
        <v>368</v>
      </c>
      <c r="D299" s="47" t="s">
        <v>236</v>
      </c>
      <c r="E299" s="47">
        <v>0.3</v>
      </c>
      <c r="F299" s="47">
        <v>1</v>
      </c>
      <c r="G299" s="35">
        <v>319.2</v>
      </c>
      <c r="H299" s="35">
        <v>334.52160000000003</v>
      </c>
      <c r="I299" s="127"/>
      <c r="J299" s="3">
        <f t="shared" si="40"/>
        <v>0</v>
      </c>
      <c r="K299" s="4">
        <f t="shared" si="39"/>
      </c>
      <c r="L299" s="5">
        <f t="shared" si="41"/>
      </c>
    </row>
    <row r="300" spans="1:12" s="65" customFormat="1" ht="16.5" outlineLevel="2">
      <c r="A300" s="64"/>
      <c r="B300" s="75" t="s">
        <v>243</v>
      </c>
      <c r="C300" s="83" t="s">
        <v>374</v>
      </c>
      <c r="D300" s="47" t="s">
        <v>236</v>
      </c>
      <c r="E300" s="47">
        <v>0.3</v>
      </c>
      <c r="F300" s="47">
        <v>1</v>
      </c>
      <c r="G300" s="35">
        <v>431.2</v>
      </c>
      <c r="H300" s="35">
        <v>451.8976</v>
      </c>
      <c r="I300" s="127"/>
      <c r="J300" s="3">
        <f t="shared" si="40"/>
        <v>0</v>
      </c>
      <c r="K300" s="4">
        <f t="shared" si="39"/>
      </c>
      <c r="L300" s="5">
        <f t="shared" si="41"/>
      </c>
    </row>
    <row r="301" spans="1:12" s="65" customFormat="1" ht="16.5">
      <c r="A301" s="64"/>
      <c r="B301" s="75" t="s">
        <v>243</v>
      </c>
      <c r="C301" s="83" t="s">
        <v>375</v>
      </c>
      <c r="D301" s="47" t="s">
        <v>236</v>
      </c>
      <c r="E301" s="47">
        <v>0.3</v>
      </c>
      <c r="F301" s="47">
        <v>1</v>
      </c>
      <c r="G301" s="35">
        <v>415.3</v>
      </c>
      <c r="H301" s="35">
        <v>435.23440000000005</v>
      </c>
      <c r="I301" s="127"/>
      <c r="J301" s="3">
        <f t="shared" si="40"/>
        <v>0</v>
      </c>
      <c r="K301" s="4">
        <f t="shared" si="39"/>
      </c>
      <c r="L301" s="5">
        <f t="shared" si="41"/>
      </c>
    </row>
    <row r="302" spans="1:8" s="65" customFormat="1" ht="16.5" outlineLevel="1">
      <c r="A302" s="64"/>
      <c r="B302" s="169" t="s">
        <v>352</v>
      </c>
      <c r="C302" s="170"/>
      <c r="D302" s="170"/>
      <c r="E302" s="170"/>
      <c r="F302" s="170"/>
      <c r="G302" s="35">
        <v>0</v>
      </c>
      <c r="H302" s="35">
        <v>0</v>
      </c>
    </row>
    <row r="303" spans="1:12" s="65" customFormat="1" ht="16.5" outlineLevel="1">
      <c r="A303" s="64"/>
      <c r="B303" s="52"/>
      <c r="C303" s="83" t="s">
        <v>355</v>
      </c>
      <c r="D303" s="47" t="s">
        <v>353</v>
      </c>
      <c r="E303" s="47">
        <v>0.11</v>
      </c>
      <c r="F303" s="47">
        <v>5</v>
      </c>
      <c r="G303" s="35">
        <v>60</v>
      </c>
      <c r="H303" s="35">
        <v>62.88</v>
      </c>
      <c r="I303" s="127"/>
      <c r="J303" s="3">
        <f>IF(I303*0,"",I303*E303)</f>
        <v>0</v>
      </c>
      <c r="K303" s="4">
        <f>IF(I303="","",I303*F303)</f>
      </c>
      <c r="L303" s="5">
        <f>IF(K303="","",K303*H303)</f>
      </c>
    </row>
    <row r="304" spans="1:12" s="65" customFormat="1" ht="16.5">
      <c r="A304" s="64"/>
      <c r="B304" s="52"/>
      <c r="C304" s="83" t="s">
        <v>354</v>
      </c>
      <c r="D304" s="47" t="s">
        <v>353</v>
      </c>
      <c r="E304" s="47">
        <v>0.11</v>
      </c>
      <c r="F304" s="47">
        <v>5</v>
      </c>
      <c r="G304" s="35">
        <v>59.1832</v>
      </c>
      <c r="H304" s="35">
        <v>62.0239936</v>
      </c>
      <c r="I304" s="127"/>
      <c r="J304" s="3">
        <f>IF(I304*0,"",I304*E304)</f>
        <v>0</v>
      </c>
      <c r="K304" s="4">
        <f>IF(I304="","",I304*F304)</f>
      </c>
      <c r="L304" s="5">
        <f>IF(K304="","",K304*H304)</f>
      </c>
    </row>
    <row r="305" spans="1:8" s="65" customFormat="1" ht="16.5" outlineLevel="1">
      <c r="A305" s="64"/>
      <c r="B305" s="171" t="s">
        <v>254</v>
      </c>
      <c r="C305" s="172"/>
      <c r="D305" s="172"/>
      <c r="E305" s="172"/>
      <c r="F305" s="172"/>
      <c r="G305" s="35">
        <v>0</v>
      </c>
      <c r="H305" s="35">
        <v>0</v>
      </c>
    </row>
    <row r="306" spans="1:12" s="65" customFormat="1" ht="16.5" outlineLevel="1">
      <c r="A306" s="64"/>
      <c r="B306" s="75"/>
      <c r="C306" s="83" t="s">
        <v>322</v>
      </c>
      <c r="D306" s="47" t="s">
        <v>236</v>
      </c>
      <c r="E306" s="47">
        <v>0.05</v>
      </c>
      <c r="F306" s="46">
        <v>5</v>
      </c>
      <c r="G306" s="35">
        <v>20.35</v>
      </c>
      <c r="H306" s="35">
        <v>21.326800000000002</v>
      </c>
      <c r="I306" s="127"/>
      <c r="J306" s="3">
        <f>IF(I306*0,"",I306*E306)</f>
        <v>0</v>
      </c>
      <c r="K306" s="4">
        <f aca="true" t="shared" si="42" ref="K306:K311">IF(I306="","",I306*F306)</f>
      </c>
      <c r="L306" s="5">
        <f>IF(K306="","",K306*H306)</f>
      </c>
    </row>
    <row r="307" spans="1:12" s="65" customFormat="1" ht="16.5">
      <c r="A307" s="64"/>
      <c r="B307" s="75"/>
      <c r="C307" s="83" t="s">
        <v>323</v>
      </c>
      <c r="D307" s="47" t="s">
        <v>238</v>
      </c>
      <c r="E307" s="47">
        <v>0.05</v>
      </c>
      <c r="F307" s="46">
        <v>1</v>
      </c>
      <c r="G307" s="35">
        <v>23.4</v>
      </c>
      <c r="H307" s="35">
        <v>24.5232</v>
      </c>
      <c r="I307" s="127"/>
      <c r="J307" s="3">
        <f>IF(I307*0,"",I307*E307)</f>
        <v>0</v>
      </c>
      <c r="K307" s="4">
        <f t="shared" si="42"/>
      </c>
      <c r="L307" s="5">
        <f>IF(K307="","",K307*H307)</f>
      </c>
    </row>
    <row r="308" spans="1:8" s="65" customFormat="1" ht="16.5" outlineLevel="1">
      <c r="A308" s="64"/>
      <c r="B308" s="163" t="s">
        <v>237</v>
      </c>
      <c r="C308" s="164"/>
      <c r="D308" s="164"/>
      <c r="E308" s="164"/>
      <c r="F308" s="164"/>
      <c r="G308" s="35">
        <v>0</v>
      </c>
      <c r="H308" s="35">
        <v>0</v>
      </c>
    </row>
    <row r="309" spans="1:12" s="65" customFormat="1" ht="16.5" outlineLevel="1">
      <c r="A309" s="64"/>
      <c r="B309" s="75"/>
      <c r="C309" s="83" t="s">
        <v>341</v>
      </c>
      <c r="D309" s="85" t="s">
        <v>238</v>
      </c>
      <c r="E309" s="47">
        <v>0.05</v>
      </c>
      <c r="F309" s="46">
        <v>1</v>
      </c>
      <c r="G309" s="35">
        <v>20.8</v>
      </c>
      <c r="H309" s="35">
        <v>21.8</v>
      </c>
      <c r="I309" s="127"/>
      <c r="J309" s="3">
        <f>IF(I309*0,"",I309*E309)</f>
        <v>0</v>
      </c>
      <c r="K309" s="4">
        <f t="shared" si="42"/>
      </c>
      <c r="L309" s="5">
        <f>IF(K309="","",K309*H309)</f>
      </c>
    </row>
    <row r="310" spans="1:12" s="65" customFormat="1" ht="16.5" outlineLevel="1">
      <c r="A310" s="64"/>
      <c r="B310" s="75"/>
      <c r="C310" s="83" t="s">
        <v>342</v>
      </c>
      <c r="D310" s="85" t="s">
        <v>238</v>
      </c>
      <c r="E310" s="47">
        <v>0.05</v>
      </c>
      <c r="F310" s="46">
        <v>1</v>
      </c>
      <c r="G310" s="35">
        <v>25.5</v>
      </c>
      <c r="H310" s="35">
        <v>26.72</v>
      </c>
      <c r="I310" s="127"/>
      <c r="J310" s="3">
        <f>IF(I310*0,"",I310*E310)</f>
        <v>0</v>
      </c>
      <c r="K310" s="4">
        <f t="shared" si="42"/>
      </c>
      <c r="L310" s="5">
        <f>IF(K310="","",K310*H310)</f>
      </c>
    </row>
    <row r="311" spans="1:12" s="65" customFormat="1" ht="16.5">
      <c r="A311" s="64"/>
      <c r="B311" s="75"/>
      <c r="C311" s="83" t="s">
        <v>343</v>
      </c>
      <c r="D311" s="85" t="s">
        <v>238</v>
      </c>
      <c r="E311" s="82">
        <v>0.15</v>
      </c>
      <c r="F311" s="46">
        <v>1</v>
      </c>
      <c r="G311" s="35">
        <v>64</v>
      </c>
      <c r="H311" s="35">
        <v>67.07</v>
      </c>
      <c r="I311" s="127"/>
      <c r="J311" s="3">
        <f>IF(I311*0,"",I311*E311)</f>
        <v>0</v>
      </c>
      <c r="K311" s="4">
        <f t="shared" si="42"/>
      </c>
      <c r="L311" s="5">
        <f>IF(K311="","",K311*H311)</f>
      </c>
    </row>
    <row r="312" spans="2:12" ht="15">
      <c r="B312" s="34"/>
      <c r="C312" s="38"/>
      <c r="D312" s="38"/>
      <c r="E312" s="38"/>
      <c r="F312" s="38"/>
      <c r="G312" s="35"/>
      <c r="H312" s="35"/>
      <c r="I312" s="125"/>
      <c r="J312" s="2"/>
      <c r="K312" s="2"/>
      <c r="L312" s="2"/>
    </row>
    <row r="313" spans="2:12" ht="15">
      <c r="B313" s="34"/>
      <c r="C313" s="38"/>
      <c r="D313" s="38"/>
      <c r="E313" s="38"/>
      <c r="F313" s="38"/>
      <c r="G313" s="35"/>
      <c r="H313" s="35"/>
      <c r="I313" s="125"/>
      <c r="J313" s="2"/>
      <c r="K313" s="2"/>
      <c r="L313" s="2"/>
    </row>
    <row r="314" spans="2:8" ht="15">
      <c r="B314" s="34"/>
      <c r="G314" s="35"/>
      <c r="H314" s="35"/>
    </row>
    <row r="315" spans="2:12" ht="47.25" customHeight="1">
      <c r="B315" s="143" t="s">
        <v>113</v>
      </c>
      <c r="C315" s="32" t="s">
        <v>340</v>
      </c>
      <c r="D315" s="32" t="s">
        <v>225</v>
      </c>
      <c r="E315" s="32" t="s">
        <v>228</v>
      </c>
      <c r="F315" s="32" t="s">
        <v>226</v>
      </c>
      <c r="G315" s="32" t="s">
        <v>46</v>
      </c>
      <c r="H315" s="32" t="s">
        <v>47</v>
      </c>
      <c r="I315" s="146" t="s">
        <v>227</v>
      </c>
      <c r="J315" s="141" t="s">
        <v>229</v>
      </c>
      <c r="K315" s="141" t="s">
        <v>152</v>
      </c>
      <c r="L315" s="141" t="s">
        <v>239</v>
      </c>
    </row>
    <row r="316" spans="2:12" ht="16.5">
      <c r="B316" s="169" t="s">
        <v>76</v>
      </c>
      <c r="C316" s="180"/>
      <c r="D316" s="180"/>
      <c r="E316" s="180"/>
      <c r="F316" s="180"/>
      <c r="G316" s="35">
        <v>0</v>
      </c>
      <c r="H316" s="35">
        <v>0</v>
      </c>
      <c r="I316" s="33"/>
      <c r="J316" s="33"/>
      <c r="K316" s="33"/>
      <c r="L316" s="33"/>
    </row>
    <row r="317" spans="2:12" ht="16.5">
      <c r="B317" s="75"/>
      <c r="C317" s="49" t="s">
        <v>77</v>
      </c>
      <c r="D317" s="46" t="s">
        <v>247</v>
      </c>
      <c r="E317" s="46">
        <v>1.8</v>
      </c>
      <c r="F317" s="47">
        <v>18</v>
      </c>
      <c r="G317" s="35">
        <v>217.43</v>
      </c>
      <c r="H317" s="35">
        <v>227.86664000000002</v>
      </c>
      <c r="I317" s="135"/>
      <c r="J317" s="3">
        <f>IF(I317*0,"",I317*E317)</f>
        <v>0</v>
      </c>
      <c r="K317" s="4">
        <f>IF(I317="","",I317*F317)</f>
      </c>
      <c r="L317" s="5">
        <f>IF(K317="","",K317*H317)</f>
      </c>
    </row>
    <row r="318" spans="2:12" ht="33">
      <c r="B318" s="75"/>
      <c r="C318" s="83" t="s">
        <v>78</v>
      </c>
      <c r="D318" s="46" t="s">
        <v>247</v>
      </c>
      <c r="E318" s="46">
        <v>1.8</v>
      </c>
      <c r="F318" s="47">
        <v>18</v>
      </c>
      <c r="G318" s="35">
        <v>223.48</v>
      </c>
      <c r="H318" s="35">
        <v>234.20704</v>
      </c>
      <c r="I318" s="135"/>
      <c r="J318" s="3">
        <f>IF(I318*0,"",I318*E318)</f>
        <v>0</v>
      </c>
      <c r="K318" s="4">
        <f>IF(I318="","",I318*F318)</f>
      </c>
      <c r="L318" s="5">
        <f>IF(K318="","",K318*H318)</f>
      </c>
    </row>
    <row r="319" spans="2:12" ht="16.5">
      <c r="B319" s="75"/>
      <c r="C319" s="49" t="s">
        <v>79</v>
      </c>
      <c r="D319" s="46" t="s">
        <v>247</v>
      </c>
      <c r="E319" s="46">
        <v>1.8</v>
      </c>
      <c r="F319" s="47">
        <v>18</v>
      </c>
      <c r="G319" s="35">
        <v>188.85</v>
      </c>
      <c r="H319" s="35">
        <v>197.9148</v>
      </c>
      <c r="I319" s="135"/>
      <c r="J319" s="3">
        <f>IF(I319*0,"",I319*E319)</f>
        <v>0</v>
      </c>
      <c r="K319" s="4">
        <f>IF(I319="","",I319*F319)</f>
      </c>
      <c r="L319" s="5">
        <f>IF(K319="","",K319*H319)</f>
      </c>
    </row>
    <row r="320" spans="2:12" ht="16.5">
      <c r="B320" s="176" t="s">
        <v>62</v>
      </c>
      <c r="C320" s="177"/>
      <c r="D320" s="177"/>
      <c r="E320" s="177"/>
      <c r="F320" s="177"/>
      <c r="G320" s="35">
        <v>0</v>
      </c>
      <c r="H320" s="35">
        <v>0</v>
      </c>
      <c r="I320" s="33"/>
      <c r="J320" s="33"/>
      <c r="K320" s="33"/>
      <c r="L320" s="33"/>
    </row>
    <row r="321" spans="2:12" ht="16.5">
      <c r="B321" s="75" t="s">
        <v>61</v>
      </c>
      <c r="C321" s="49" t="s">
        <v>64</v>
      </c>
      <c r="D321" s="46" t="s">
        <v>63</v>
      </c>
      <c r="E321" s="46">
        <v>2.25</v>
      </c>
      <c r="F321" s="47">
        <v>9</v>
      </c>
      <c r="G321" s="35">
        <v>143.58</v>
      </c>
      <c r="H321" s="35">
        <v>150.47184000000004</v>
      </c>
      <c r="I321" s="135"/>
      <c r="J321" s="3">
        <f aca="true" t="shared" si="43" ref="J321:J327">IF(I321*0,"",I321*E321)</f>
        <v>0</v>
      </c>
      <c r="K321" s="4">
        <f aca="true" t="shared" si="44" ref="K321:K327">IF(I321="","",I321*F321)</f>
      </c>
      <c r="L321" s="5">
        <f aca="true" t="shared" si="45" ref="L321:L327">IF(K321="","",K321*H321)</f>
      </c>
    </row>
    <row r="322" spans="2:12" ht="33">
      <c r="B322" s="75" t="s">
        <v>61</v>
      </c>
      <c r="C322" s="49" t="s">
        <v>159</v>
      </c>
      <c r="D322" s="46" t="s">
        <v>63</v>
      </c>
      <c r="E322" s="46">
        <v>2.25</v>
      </c>
      <c r="F322" s="47">
        <v>9</v>
      </c>
      <c r="G322" s="35">
        <v>237.77</v>
      </c>
      <c r="H322" s="35">
        <v>249.18296</v>
      </c>
      <c r="I322" s="135"/>
      <c r="J322" s="3">
        <f>IF(I322*0,"",I322*E322)</f>
        <v>0</v>
      </c>
      <c r="K322" s="4">
        <f>IF(I322="","",I322*F322)</f>
      </c>
      <c r="L322" s="5">
        <f>IF(K322="","",K322*H322)</f>
      </c>
    </row>
    <row r="323" spans="2:12" ht="16.5">
      <c r="B323" s="75" t="s">
        <v>61</v>
      </c>
      <c r="C323" s="49" t="s">
        <v>65</v>
      </c>
      <c r="D323" s="46" t="s">
        <v>63</v>
      </c>
      <c r="E323" s="46">
        <v>2.25</v>
      </c>
      <c r="F323" s="47">
        <v>9</v>
      </c>
      <c r="G323" s="35">
        <v>151.44</v>
      </c>
      <c r="H323" s="35">
        <v>158.70912</v>
      </c>
      <c r="I323" s="135"/>
      <c r="J323" s="3">
        <f>IF(I323*0,"",I323*E323)</f>
        <v>0</v>
      </c>
      <c r="K323" s="4">
        <f>IF(I323="","",I323*F323)</f>
      </c>
      <c r="L323" s="5">
        <f>IF(K323="","",K323*H323)</f>
      </c>
    </row>
    <row r="324" spans="2:12" ht="16.5">
      <c r="B324" s="75" t="s">
        <v>61</v>
      </c>
      <c r="C324" s="49" t="s">
        <v>66</v>
      </c>
      <c r="D324" s="46" t="s">
        <v>63</v>
      </c>
      <c r="E324" s="46">
        <v>2.25</v>
      </c>
      <c r="F324" s="47">
        <v>9</v>
      </c>
      <c r="G324" s="35">
        <v>163.86</v>
      </c>
      <c r="H324" s="35">
        <v>171.72528000000003</v>
      </c>
      <c r="I324" s="135"/>
      <c r="J324" s="3">
        <f>IF(I324*0,"",I324*E324)</f>
        <v>0</v>
      </c>
      <c r="K324" s="4">
        <f>IF(I324="","",I324*F324)</f>
      </c>
      <c r="L324" s="5">
        <f>IF(K324="","",K324*H324)</f>
      </c>
    </row>
    <row r="325" spans="2:12" ht="16.5">
      <c r="B325" s="75" t="s">
        <v>61</v>
      </c>
      <c r="C325" s="49" t="s">
        <v>67</v>
      </c>
      <c r="D325" s="46" t="s">
        <v>63</v>
      </c>
      <c r="E325" s="46">
        <v>2.25</v>
      </c>
      <c r="F325" s="47">
        <v>9</v>
      </c>
      <c r="G325" s="35">
        <v>135.23</v>
      </c>
      <c r="H325" s="35">
        <v>141.72104000000002</v>
      </c>
      <c r="I325" s="135"/>
      <c r="J325" s="3">
        <f t="shared" si="43"/>
        <v>0</v>
      </c>
      <c r="K325" s="4">
        <f t="shared" si="44"/>
      </c>
      <c r="L325" s="5">
        <f t="shared" si="45"/>
      </c>
    </row>
    <row r="326" spans="2:12" ht="33">
      <c r="B326" s="75" t="s">
        <v>61</v>
      </c>
      <c r="C326" s="49" t="s">
        <v>56</v>
      </c>
      <c r="D326" s="46" t="s">
        <v>63</v>
      </c>
      <c r="E326" s="46">
        <v>2.25</v>
      </c>
      <c r="F326" s="47">
        <v>9</v>
      </c>
      <c r="G326" s="35">
        <v>229.15</v>
      </c>
      <c r="H326" s="35">
        <v>240.1492</v>
      </c>
      <c r="I326" s="127"/>
      <c r="J326" s="3">
        <f>IF(I326*0,"",I326*E326)</f>
        <v>0</v>
      </c>
      <c r="K326" s="4">
        <f>IF(I326="","",I326*F326)</f>
      </c>
      <c r="L326" s="5">
        <f>IF(K326="","",K326*H326)</f>
      </c>
    </row>
    <row r="327" spans="2:12" ht="33">
      <c r="B327" s="75" t="s">
        <v>61</v>
      </c>
      <c r="C327" s="49" t="s">
        <v>68</v>
      </c>
      <c r="D327" s="46" t="s">
        <v>63</v>
      </c>
      <c r="E327" s="46">
        <v>2.25</v>
      </c>
      <c r="F327" s="47">
        <v>9</v>
      </c>
      <c r="G327" s="35">
        <v>167.46</v>
      </c>
      <c r="H327" s="35">
        <v>175.49808000000004</v>
      </c>
      <c r="I327" s="135"/>
      <c r="J327" s="3">
        <f t="shared" si="43"/>
        <v>0</v>
      </c>
      <c r="K327" s="4">
        <f t="shared" si="44"/>
      </c>
      <c r="L327" s="5">
        <f t="shared" si="45"/>
      </c>
    </row>
    <row r="328" spans="2:12" ht="15">
      <c r="B328" s="176" t="s">
        <v>169</v>
      </c>
      <c r="C328" s="178"/>
      <c r="D328" s="178"/>
      <c r="E328" s="178"/>
      <c r="F328" s="178"/>
      <c r="G328" s="35">
        <v>0</v>
      </c>
      <c r="H328" s="35">
        <v>0</v>
      </c>
      <c r="I328" s="33"/>
      <c r="J328" s="33"/>
      <c r="K328" s="33"/>
      <c r="L328" s="33"/>
    </row>
    <row r="329" spans="2:12" ht="16.5">
      <c r="B329" s="75"/>
      <c r="C329" s="49" t="s">
        <v>393</v>
      </c>
      <c r="D329" s="84" t="s">
        <v>385</v>
      </c>
      <c r="E329" s="46">
        <v>7.2</v>
      </c>
      <c r="F329" s="47">
        <v>24</v>
      </c>
      <c r="G329" s="35">
        <v>144.36</v>
      </c>
      <c r="H329" s="35">
        <v>151.28928000000002</v>
      </c>
      <c r="I329" s="135"/>
      <c r="J329" s="3">
        <f aca="true" t="shared" si="46" ref="J329:J336">IF(I329*0,"",I329*E329)</f>
        <v>0</v>
      </c>
      <c r="K329" s="4">
        <f aca="true" t="shared" si="47" ref="K329:K336">IF(I329="","",I329*F329)</f>
      </c>
      <c r="L329" s="5">
        <f aca="true" t="shared" si="48" ref="L329:L336">IF(K329="","",K329*H329)</f>
      </c>
    </row>
    <row r="330" spans="2:12" ht="16.5">
      <c r="B330" s="75"/>
      <c r="C330" s="83" t="s">
        <v>392</v>
      </c>
      <c r="D330" s="84" t="s">
        <v>385</v>
      </c>
      <c r="E330" s="46">
        <v>7.2</v>
      </c>
      <c r="F330" s="47">
        <v>24</v>
      </c>
      <c r="G330" s="35">
        <v>108.64</v>
      </c>
      <c r="H330" s="35">
        <v>113.85472000000001</v>
      </c>
      <c r="I330" s="135"/>
      <c r="J330" s="3">
        <f t="shared" si="46"/>
        <v>0</v>
      </c>
      <c r="K330" s="4">
        <f t="shared" si="47"/>
      </c>
      <c r="L330" s="5">
        <f t="shared" si="48"/>
      </c>
    </row>
    <row r="331" spans="2:12" ht="16.5">
      <c r="B331" s="75"/>
      <c r="C331" s="83" t="s">
        <v>386</v>
      </c>
      <c r="D331" s="84" t="s">
        <v>385</v>
      </c>
      <c r="E331" s="46">
        <v>7.2</v>
      </c>
      <c r="F331" s="47">
        <v>24</v>
      </c>
      <c r="G331" s="35">
        <v>128.79</v>
      </c>
      <c r="H331" s="35">
        <v>134.97191999999998</v>
      </c>
      <c r="I331" s="135"/>
      <c r="J331" s="3">
        <f t="shared" si="46"/>
        <v>0</v>
      </c>
      <c r="K331" s="4">
        <f t="shared" si="47"/>
      </c>
      <c r="L331" s="5">
        <f t="shared" si="48"/>
      </c>
    </row>
    <row r="332" spans="2:12" ht="16.5">
      <c r="B332" s="75"/>
      <c r="C332" s="83" t="s">
        <v>389</v>
      </c>
      <c r="D332" s="84" t="s">
        <v>385</v>
      </c>
      <c r="E332" s="46">
        <v>7.2</v>
      </c>
      <c r="F332" s="47">
        <v>24</v>
      </c>
      <c r="G332" s="35">
        <v>154.13</v>
      </c>
      <c r="H332" s="35">
        <v>161.52824</v>
      </c>
      <c r="I332" s="135"/>
      <c r="J332" s="3">
        <f t="shared" si="46"/>
        <v>0</v>
      </c>
      <c r="K332" s="4">
        <f t="shared" si="47"/>
      </c>
      <c r="L332" s="5">
        <f t="shared" si="48"/>
      </c>
    </row>
    <row r="333" spans="2:12" ht="16.5">
      <c r="B333" s="75"/>
      <c r="C333" s="83" t="s">
        <v>390</v>
      </c>
      <c r="D333" s="84" t="s">
        <v>385</v>
      </c>
      <c r="E333" s="46">
        <v>7.2</v>
      </c>
      <c r="F333" s="47">
        <v>24</v>
      </c>
      <c r="G333" s="35">
        <v>108.48</v>
      </c>
      <c r="H333" s="35">
        <v>113.68704</v>
      </c>
      <c r="I333" s="135"/>
      <c r="J333" s="3">
        <f t="shared" si="46"/>
        <v>0</v>
      </c>
      <c r="K333" s="4">
        <f t="shared" si="47"/>
      </c>
      <c r="L333" s="5">
        <f t="shared" si="48"/>
      </c>
    </row>
    <row r="334" spans="2:12" ht="33">
      <c r="B334" s="75"/>
      <c r="C334" s="83" t="s">
        <v>391</v>
      </c>
      <c r="D334" s="84" t="s">
        <v>385</v>
      </c>
      <c r="E334" s="46">
        <v>7.2</v>
      </c>
      <c r="F334" s="47">
        <v>24</v>
      </c>
      <c r="G334" s="35">
        <v>158.64</v>
      </c>
      <c r="H334" s="35">
        <v>166.25472</v>
      </c>
      <c r="I334" s="135"/>
      <c r="J334" s="3">
        <f t="shared" si="46"/>
        <v>0</v>
      </c>
      <c r="K334" s="4">
        <f t="shared" si="47"/>
      </c>
      <c r="L334" s="5">
        <f t="shared" si="48"/>
      </c>
    </row>
    <row r="335" spans="2:12" ht="16.5">
      <c r="B335" s="75"/>
      <c r="C335" s="83" t="s">
        <v>388</v>
      </c>
      <c r="D335" s="84" t="s">
        <v>385</v>
      </c>
      <c r="E335" s="46">
        <v>7.2</v>
      </c>
      <c r="F335" s="47">
        <v>24</v>
      </c>
      <c r="G335" s="35">
        <v>148.02</v>
      </c>
      <c r="H335" s="35">
        <v>155.12496000000002</v>
      </c>
      <c r="I335" s="135"/>
      <c r="J335" s="3">
        <f t="shared" si="46"/>
        <v>0</v>
      </c>
      <c r="K335" s="4">
        <f t="shared" si="47"/>
      </c>
      <c r="L335" s="5">
        <f t="shared" si="48"/>
      </c>
    </row>
    <row r="336" spans="2:12" ht="16.5">
      <c r="B336" s="75"/>
      <c r="C336" s="83" t="s">
        <v>387</v>
      </c>
      <c r="D336" s="84" t="s">
        <v>385</v>
      </c>
      <c r="E336" s="46">
        <v>7.2</v>
      </c>
      <c r="F336" s="47">
        <v>24</v>
      </c>
      <c r="G336" s="35">
        <v>147.62</v>
      </c>
      <c r="H336" s="35">
        <v>154.70576</v>
      </c>
      <c r="I336" s="135"/>
      <c r="J336" s="3">
        <f t="shared" si="46"/>
        <v>0</v>
      </c>
      <c r="K336" s="4">
        <f t="shared" si="47"/>
      </c>
      <c r="L336" s="5">
        <f t="shared" si="48"/>
      </c>
    </row>
    <row r="337" spans="2:12" ht="15">
      <c r="B337" s="179" t="s">
        <v>331</v>
      </c>
      <c r="C337" s="178"/>
      <c r="D337" s="178"/>
      <c r="E337" s="178"/>
      <c r="F337" s="178"/>
      <c r="G337" s="35">
        <v>0</v>
      </c>
      <c r="H337" s="35">
        <v>0</v>
      </c>
      <c r="I337" s="33"/>
      <c r="J337" s="33"/>
      <c r="K337" s="33"/>
      <c r="L337" s="33"/>
    </row>
    <row r="338" spans="2:12" ht="33">
      <c r="B338" s="76"/>
      <c r="C338" s="49" t="s">
        <v>160</v>
      </c>
      <c r="D338" s="46" t="s">
        <v>259</v>
      </c>
      <c r="E338" s="46">
        <v>12.5</v>
      </c>
      <c r="F338" s="47">
        <v>15</v>
      </c>
      <c r="G338" s="35">
        <v>409.46</v>
      </c>
      <c r="H338" s="35">
        <v>429.11408</v>
      </c>
      <c r="I338" s="135"/>
      <c r="J338" s="3">
        <f aca="true" t="shared" si="49" ref="J338:J346">IF(I338*0,"",I338*E338)</f>
        <v>0</v>
      </c>
      <c r="K338" s="4">
        <f aca="true" t="shared" si="50" ref="K338:K346">IF(I338="","",I338*F338)</f>
      </c>
      <c r="L338" s="5">
        <f aca="true" t="shared" si="51" ref="L338:L346">IF(K338="","",K338*H338)</f>
      </c>
    </row>
    <row r="339" spans="2:12" ht="16.5">
      <c r="B339" s="75"/>
      <c r="C339" s="83" t="s">
        <v>397</v>
      </c>
      <c r="D339" s="84" t="s">
        <v>259</v>
      </c>
      <c r="E339" s="46">
        <v>12.5</v>
      </c>
      <c r="F339" s="47">
        <v>15</v>
      </c>
      <c r="G339" s="35">
        <v>185.52</v>
      </c>
      <c r="H339" s="35">
        <v>194.42496</v>
      </c>
      <c r="I339" s="135"/>
      <c r="J339" s="3">
        <f t="shared" si="49"/>
        <v>0</v>
      </c>
      <c r="K339" s="4">
        <f t="shared" si="50"/>
      </c>
      <c r="L339" s="5">
        <f t="shared" si="51"/>
      </c>
    </row>
    <row r="340" spans="2:12" ht="16.5">
      <c r="B340" s="75"/>
      <c r="C340" s="83" t="s">
        <v>261</v>
      </c>
      <c r="D340" s="84" t="s">
        <v>259</v>
      </c>
      <c r="E340" s="46">
        <v>12.5</v>
      </c>
      <c r="F340" s="47">
        <v>15</v>
      </c>
      <c r="G340" s="35">
        <v>208.95</v>
      </c>
      <c r="H340" s="35">
        <v>218.9796</v>
      </c>
      <c r="I340" s="135"/>
      <c r="J340" s="3">
        <f t="shared" si="49"/>
        <v>0</v>
      </c>
      <c r="K340" s="4">
        <f t="shared" si="50"/>
      </c>
      <c r="L340" s="5">
        <f t="shared" si="51"/>
      </c>
    </row>
    <row r="341" spans="2:12" ht="16.5">
      <c r="B341" s="75"/>
      <c r="C341" s="83" t="s">
        <v>269</v>
      </c>
      <c r="D341" s="84" t="s">
        <v>259</v>
      </c>
      <c r="E341" s="46">
        <v>12.5</v>
      </c>
      <c r="F341" s="47">
        <v>15</v>
      </c>
      <c r="G341" s="35">
        <v>260.01</v>
      </c>
      <c r="H341" s="35">
        <v>272.49048</v>
      </c>
      <c r="I341" s="135"/>
      <c r="J341" s="3">
        <f t="shared" si="49"/>
        <v>0</v>
      </c>
      <c r="K341" s="4">
        <f t="shared" si="50"/>
      </c>
      <c r="L341" s="5">
        <f t="shared" si="51"/>
      </c>
    </row>
    <row r="342" spans="2:12" ht="16.5">
      <c r="B342" s="75"/>
      <c r="C342" s="83" t="s">
        <v>260</v>
      </c>
      <c r="D342" s="84" t="s">
        <v>259</v>
      </c>
      <c r="E342" s="46">
        <v>12.5</v>
      </c>
      <c r="F342" s="47">
        <v>15</v>
      </c>
      <c r="G342" s="35">
        <v>180.35</v>
      </c>
      <c r="H342" s="35">
        <v>189.0068</v>
      </c>
      <c r="I342" s="135"/>
      <c r="J342" s="3">
        <f t="shared" si="49"/>
        <v>0</v>
      </c>
      <c r="K342" s="4">
        <f t="shared" si="50"/>
      </c>
      <c r="L342" s="5">
        <f t="shared" si="51"/>
      </c>
    </row>
    <row r="343" spans="2:12" ht="33">
      <c r="B343" s="75"/>
      <c r="C343" s="83" t="s">
        <v>266</v>
      </c>
      <c r="D343" s="84" t="s">
        <v>259</v>
      </c>
      <c r="E343" s="46">
        <v>12.5</v>
      </c>
      <c r="F343" s="47">
        <v>15</v>
      </c>
      <c r="G343" s="35">
        <v>255.21</v>
      </c>
      <c r="H343" s="35">
        <v>267.46008</v>
      </c>
      <c r="I343" s="135"/>
      <c r="J343" s="3">
        <f t="shared" si="49"/>
        <v>0</v>
      </c>
      <c r="K343" s="4">
        <f t="shared" si="50"/>
      </c>
      <c r="L343" s="5">
        <f t="shared" si="51"/>
      </c>
    </row>
    <row r="344" spans="2:12" ht="16.5">
      <c r="B344" s="75"/>
      <c r="C344" s="83" t="s">
        <v>258</v>
      </c>
      <c r="D344" s="84" t="s">
        <v>259</v>
      </c>
      <c r="E344" s="46">
        <v>12.5</v>
      </c>
      <c r="F344" s="47">
        <v>15</v>
      </c>
      <c r="G344" s="35">
        <v>237.64</v>
      </c>
      <c r="H344" s="35">
        <v>249.04671999999997</v>
      </c>
      <c r="I344" s="135"/>
      <c r="J344" s="3">
        <f t="shared" si="49"/>
        <v>0</v>
      </c>
      <c r="K344" s="4">
        <f t="shared" si="50"/>
      </c>
      <c r="L344" s="5">
        <f t="shared" si="51"/>
      </c>
    </row>
    <row r="345" spans="2:12" ht="33">
      <c r="B345" s="155" t="s">
        <v>243</v>
      </c>
      <c r="C345" s="49" t="s">
        <v>57</v>
      </c>
      <c r="D345" s="46" t="s">
        <v>259</v>
      </c>
      <c r="E345" s="46">
        <v>12.5</v>
      </c>
      <c r="F345" s="47">
        <v>15</v>
      </c>
      <c r="G345" s="35">
        <v>409.46</v>
      </c>
      <c r="H345" s="35">
        <v>429.11408</v>
      </c>
      <c r="I345" s="127"/>
      <c r="J345" s="3">
        <f>IF(I345*0,"",I345*E345)</f>
        <v>0</v>
      </c>
      <c r="K345" s="4">
        <f>IF(I345="","",I345*F345)</f>
      </c>
      <c r="L345" s="5">
        <f>IF(K345="","",K345*H345)</f>
      </c>
    </row>
    <row r="346" spans="2:12" ht="16.5">
      <c r="B346" s="75"/>
      <c r="C346" s="49" t="s">
        <v>394</v>
      </c>
      <c r="D346" s="46" t="s">
        <v>259</v>
      </c>
      <c r="E346" s="46">
        <v>12.5</v>
      </c>
      <c r="F346" s="47">
        <v>15</v>
      </c>
      <c r="G346" s="35">
        <v>254.44</v>
      </c>
      <c r="H346" s="35">
        <v>266.65312000000006</v>
      </c>
      <c r="I346" s="135"/>
      <c r="J346" s="3">
        <f t="shared" si="49"/>
        <v>0</v>
      </c>
      <c r="K346" s="4">
        <f t="shared" si="50"/>
      </c>
      <c r="L346" s="5">
        <f t="shared" si="51"/>
      </c>
    </row>
    <row r="347" spans="2:12" ht="15">
      <c r="B347" s="179" t="s">
        <v>332</v>
      </c>
      <c r="C347" s="178"/>
      <c r="D347" s="178"/>
      <c r="E347" s="178"/>
      <c r="F347" s="178"/>
      <c r="G347" s="35">
        <v>0</v>
      </c>
      <c r="H347" s="35">
        <v>0</v>
      </c>
      <c r="I347" s="33"/>
      <c r="J347" s="33"/>
      <c r="K347" s="33"/>
      <c r="L347" s="33"/>
    </row>
    <row r="348" spans="2:12" ht="16.5">
      <c r="B348" s="75"/>
      <c r="C348" s="83" t="s">
        <v>395</v>
      </c>
      <c r="D348" s="84" t="s">
        <v>232</v>
      </c>
      <c r="E348" s="46">
        <v>15</v>
      </c>
      <c r="F348" s="47">
        <v>15</v>
      </c>
      <c r="G348" s="35">
        <v>316.75</v>
      </c>
      <c r="H348" s="35">
        <v>331.954</v>
      </c>
      <c r="I348" s="135"/>
      <c r="J348" s="3">
        <f aca="true" t="shared" si="52" ref="J348:J354">IF(I348*0,"",I348*E348)</f>
        <v>0</v>
      </c>
      <c r="K348" s="4">
        <f aca="true" t="shared" si="53" ref="K348:K354">IF(I348="","",I348*F348)</f>
      </c>
      <c r="L348" s="5">
        <f aca="true" t="shared" si="54" ref="L348:L354">IF(K348="","",K348*H348)</f>
      </c>
    </row>
    <row r="349" spans="2:12" ht="16.5">
      <c r="B349" s="75"/>
      <c r="C349" s="83" t="s">
        <v>257</v>
      </c>
      <c r="D349" s="84" t="s">
        <v>232</v>
      </c>
      <c r="E349" s="46">
        <v>15</v>
      </c>
      <c r="F349" s="47">
        <v>15</v>
      </c>
      <c r="G349" s="35">
        <v>374.62</v>
      </c>
      <c r="H349" s="35">
        <v>392.60175999999996</v>
      </c>
      <c r="I349" s="135"/>
      <c r="J349" s="3">
        <f t="shared" si="52"/>
        <v>0</v>
      </c>
      <c r="K349" s="4">
        <f t="shared" si="53"/>
      </c>
      <c r="L349" s="5">
        <f t="shared" si="54"/>
      </c>
    </row>
    <row r="350" spans="2:12" ht="16.5">
      <c r="B350" s="75"/>
      <c r="C350" s="83" t="s">
        <v>268</v>
      </c>
      <c r="D350" s="84" t="s">
        <v>232</v>
      </c>
      <c r="E350" s="46">
        <v>15</v>
      </c>
      <c r="F350" s="47">
        <v>15</v>
      </c>
      <c r="G350" s="35">
        <v>477.76</v>
      </c>
      <c r="H350" s="35">
        <v>500.69248000000005</v>
      </c>
      <c r="I350" s="135"/>
      <c r="J350" s="3">
        <f t="shared" si="52"/>
        <v>0</v>
      </c>
      <c r="K350" s="4">
        <f t="shared" si="53"/>
      </c>
      <c r="L350" s="5">
        <f t="shared" si="54"/>
      </c>
    </row>
    <row r="351" spans="2:12" ht="16.5">
      <c r="B351" s="75"/>
      <c r="C351" s="83" t="s">
        <v>256</v>
      </c>
      <c r="D351" s="84" t="s">
        <v>232</v>
      </c>
      <c r="E351" s="46">
        <v>15</v>
      </c>
      <c r="F351" s="47">
        <v>15</v>
      </c>
      <c r="G351" s="35">
        <v>311.47</v>
      </c>
      <c r="H351" s="35">
        <v>326.42056</v>
      </c>
      <c r="I351" s="135"/>
      <c r="J351" s="3">
        <f t="shared" si="52"/>
        <v>0</v>
      </c>
      <c r="K351" s="4">
        <f t="shared" si="53"/>
      </c>
      <c r="L351" s="5">
        <f t="shared" si="54"/>
      </c>
    </row>
    <row r="352" spans="2:12" ht="33">
      <c r="B352" s="75"/>
      <c r="C352" s="83" t="s">
        <v>267</v>
      </c>
      <c r="D352" s="84" t="s">
        <v>232</v>
      </c>
      <c r="E352" s="46">
        <v>15</v>
      </c>
      <c r="F352" s="47">
        <v>15</v>
      </c>
      <c r="G352" s="35">
        <v>453.21</v>
      </c>
      <c r="H352" s="35">
        <v>474.96408</v>
      </c>
      <c r="I352" s="135"/>
      <c r="J352" s="3">
        <f t="shared" si="52"/>
        <v>0</v>
      </c>
      <c r="K352" s="4">
        <f t="shared" si="53"/>
      </c>
      <c r="L352" s="5">
        <f t="shared" si="54"/>
      </c>
    </row>
    <row r="353" spans="2:12" ht="16.5">
      <c r="B353" s="75"/>
      <c r="C353" s="83" t="s">
        <v>255</v>
      </c>
      <c r="D353" s="84" t="s">
        <v>232</v>
      </c>
      <c r="E353" s="46">
        <v>15</v>
      </c>
      <c r="F353" s="47">
        <v>15</v>
      </c>
      <c r="G353" s="35">
        <v>447.22</v>
      </c>
      <c r="H353" s="35">
        <v>468.6865600000001</v>
      </c>
      <c r="I353" s="135"/>
      <c r="J353" s="3">
        <f t="shared" si="52"/>
        <v>0</v>
      </c>
      <c r="K353" s="4">
        <f t="shared" si="53"/>
      </c>
      <c r="L353" s="5">
        <f t="shared" si="54"/>
      </c>
    </row>
    <row r="354" spans="2:12" ht="16.5">
      <c r="B354" s="75"/>
      <c r="C354" s="83" t="s">
        <v>396</v>
      </c>
      <c r="D354" s="46" t="s">
        <v>232</v>
      </c>
      <c r="E354" s="46">
        <v>15</v>
      </c>
      <c r="F354" s="47">
        <v>15</v>
      </c>
      <c r="G354" s="35">
        <v>444.26</v>
      </c>
      <c r="H354" s="35">
        <v>465.58448000000004</v>
      </c>
      <c r="I354" s="135"/>
      <c r="J354" s="3">
        <f t="shared" si="52"/>
        <v>0</v>
      </c>
      <c r="K354" s="4">
        <f t="shared" si="53"/>
      </c>
      <c r="L354" s="5">
        <f t="shared" si="54"/>
      </c>
    </row>
    <row r="355" spans="2:12" ht="16.5">
      <c r="B355" s="169" t="s">
        <v>297</v>
      </c>
      <c r="C355" s="180"/>
      <c r="D355" s="180"/>
      <c r="E355" s="180"/>
      <c r="F355" s="180"/>
      <c r="G355" s="35">
        <v>0</v>
      </c>
      <c r="H355" s="35">
        <v>0</v>
      </c>
      <c r="I355" s="33"/>
      <c r="J355" s="33"/>
      <c r="K355" s="33"/>
      <c r="L355" s="33"/>
    </row>
    <row r="356" spans="2:12" ht="36.75">
      <c r="B356" s="111" t="s">
        <v>69</v>
      </c>
      <c r="C356" s="106" t="s">
        <v>298</v>
      </c>
      <c r="D356" s="46" t="s">
        <v>232</v>
      </c>
      <c r="E356" s="46">
        <v>15</v>
      </c>
      <c r="F356" s="46">
        <v>15</v>
      </c>
      <c r="G356" s="35">
        <v>389.02</v>
      </c>
      <c r="H356" s="35">
        <v>407.69296</v>
      </c>
      <c r="I356" s="127"/>
      <c r="J356" s="3">
        <f aca="true" t="shared" si="55" ref="J356:J367">IF(I356*0,"",I356*E356)</f>
        <v>0</v>
      </c>
      <c r="K356" s="4">
        <f aca="true" t="shared" si="56" ref="K356:K367">IF(I356="","",I356*F356)</f>
      </c>
      <c r="L356" s="5">
        <f aca="true" t="shared" si="57" ref="L356:L367">IF(K356="","",K356*H356)</f>
      </c>
    </row>
    <row r="357" spans="2:12" ht="40.5">
      <c r="B357" s="111" t="s">
        <v>69</v>
      </c>
      <c r="C357" s="106" t="s">
        <v>300</v>
      </c>
      <c r="D357" s="46" t="s">
        <v>232</v>
      </c>
      <c r="E357" s="46">
        <v>15</v>
      </c>
      <c r="F357" s="46">
        <v>15</v>
      </c>
      <c r="G357" s="35">
        <v>488.54</v>
      </c>
      <c r="H357" s="35">
        <v>511.9899200000001</v>
      </c>
      <c r="I357" s="127"/>
      <c r="J357" s="3">
        <f t="shared" si="55"/>
        <v>0</v>
      </c>
      <c r="K357" s="4">
        <f t="shared" si="56"/>
      </c>
      <c r="L357" s="5">
        <f t="shared" si="57"/>
      </c>
    </row>
    <row r="358" spans="2:12" ht="36.75">
      <c r="B358" s="111" t="s">
        <v>69</v>
      </c>
      <c r="C358" s="106" t="s">
        <v>301</v>
      </c>
      <c r="D358" s="46" t="s">
        <v>232</v>
      </c>
      <c r="E358" s="46">
        <v>15</v>
      </c>
      <c r="F358" s="46">
        <v>15</v>
      </c>
      <c r="G358" s="35">
        <v>488.54</v>
      </c>
      <c r="H358" s="35">
        <v>511.9899200000001</v>
      </c>
      <c r="I358" s="127"/>
      <c r="J358" s="3">
        <f t="shared" si="55"/>
        <v>0</v>
      </c>
      <c r="K358" s="4">
        <f t="shared" si="56"/>
      </c>
      <c r="L358" s="5">
        <f t="shared" si="57"/>
      </c>
    </row>
    <row r="359" spans="2:12" ht="20.25">
      <c r="B359" s="111" t="s">
        <v>69</v>
      </c>
      <c r="C359" s="106" t="s">
        <v>302</v>
      </c>
      <c r="D359" s="46" t="s">
        <v>232</v>
      </c>
      <c r="E359" s="46">
        <v>15</v>
      </c>
      <c r="F359" s="46">
        <v>15</v>
      </c>
      <c r="G359" s="35">
        <v>361.88</v>
      </c>
      <c r="H359" s="35">
        <v>379.25024</v>
      </c>
      <c r="I359" s="127"/>
      <c r="J359" s="3">
        <f t="shared" si="55"/>
        <v>0</v>
      </c>
      <c r="K359" s="4">
        <f t="shared" si="56"/>
      </c>
      <c r="L359" s="5">
        <f t="shared" si="57"/>
      </c>
    </row>
    <row r="360" spans="2:12" ht="20.25">
      <c r="B360" s="111" t="s">
        <v>69</v>
      </c>
      <c r="C360" s="106" t="s">
        <v>299</v>
      </c>
      <c r="D360" s="46" t="s">
        <v>232</v>
      </c>
      <c r="E360" s="46">
        <v>15</v>
      </c>
      <c r="F360" s="46">
        <v>15</v>
      </c>
      <c r="G360" s="35">
        <v>361.88</v>
      </c>
      <c r="H360" s="35">
        <v>379.25024</v>
      </c>
      <c r="I360" s="127"/>
      <c r="J360" s="3">
        <f>IF(I360*0,"",I360*E360)</f>
        <v>0</v>
      </c>
      <c r="K360" s="4">
        <f>IF(I360="","",I360*F360)</f>
      </c>
      <c r="L360" s="5">
        <f>IF(K360="","",K360*H360)</f>
      </c>
    </row>
    <row r="361" spans="2:12" ht="21" thickBot="1">
      <c r="B361" s="156" t="s">
        <v>69</v>
      </c>
      <c r="C361" s="108" t="s">
        <v>303</v>
      </c>
      <c r="D361" s="46" t="s">
        <v>232</v>
      </c>
      <c r="E361" s="102">
        <v>15</v>
      </c>
      <c r="F361" s="102">
        <v>15</v>
      </c>
      <c r="G361" s="35">
        <v>515.68</v>
      </c>
      <c r="H361" s="35">
        <v>540.4326399999999</v>
      </c>
      <c r="I361" s="136"/>
      <c r="J361" s="9">
        <f t="shared" si="55"/>
        <v>0</v>
      </c>
      <c r="K361" s="8">
        <f t="shared" si="56"/>
      </c>
      <c r="L361" s="10">
        <f t="shared" si="57"/>
      </c>
    </row>
    <row r="362" spans="2:12" ht="37.5" thickTop="1">
      <c r="B362" s="111" t="s">
        <v>69</v>
      </c>
      <c r="C362" s="106" t="s">
        <v>313</v>
      </c>
      <c r="D362" s="46" t="s">
        <v>259</v>
      </c>
      <c r="E362" s="46">
        <v>7.5</v>
      </c>
      <c r="F362" s="46">
        <v>15</v>
      </c>
      <c r="G362" s="35">
        <v>226.3</v>
      </c>
      <c r="H362" s="35">
        <v>237.1624</v>
      </c>
      <c r="I362" s="127"/>
      <c r="J362" s="3">
        <f>IF(I362*0,"",I362*E362)</f>
        <v>0</v>
      </c>
      <c r="K362" s="4">
        <f>IF(I362="","",I362*F362)</f>
      </c>
      <c r="L362" s="5">
        <f>IF(K362="","",K362*H362)</f>
      </c>
    </row>
    <row r="363" spans="2:12" ht="40.5">
      <c r="B363" s="111" t="s">
        <v>69</v>
      </c>
      <c r="C363" s="106" t="s">
        <v>310</v>
      </c>
      <c r="D363" s="46" t="s">
        <v>259</v>
      </c>
      <c r="E363" s="46">
        <v>7.5</v>
      </c>
      <c r="F363" s="46">
        <v>15</v>
      </c>
      <c r="G363" s="35">
        <v>284.2</v>
      </c>
      <c r="H363" s="35">
        <v>297.8416</v>
      </c>
      <c r="I363" s="127"/>
      <c r="J363" s="3">
        <f>IF(I363*0,"",I363*E363)</f>
        <v>0</v>
      </c>
      <c r="K363" s="4">
        <f>IF(I363="","",I363*F363)</f>
      </c>
      <c r="L363" s="5">
        <f>IF(K363="","",K363*H363)</f>
      </c>
    </row>
    <row r="364" spans="2:12" ht="36.75">
      <c r="B364" s="111" t="s">
        <v>69</v>
      </c>
      <c r="C364" s="106" t="s">
        <v>311</v>
      </c>
      <c r="D364" s="46" t="s">
        <v>259</v>
      </c>
      <c r="E364" s="46">
        <v>7.5</v>
      </c>
      <c r="F364" s="46">
        <v>15</v>
      </c>
      <c r="G364" s="35">
        <v>284.2</v>
      </c>
      <c r="H364" s="35">
        <v>297.8416</v>
      </c>
      <c r="I364" s="127"/>
      <c r="J364" s="3">
        <f>IF(I364*0,"",I364*E364)</f>
        <v>0</v>
      </c>
      <c r="K364" s="4">
        <f>IF(I364="","",I364*F364)</f>
      </c>
      <c r="L364" s="5">
        <f>IF(K364="","",K364*H364)</f>
      </c>
    </row>
    <row r="365" spans="2:12" ht="20.25">
      <c r="B365" s="111" t="s">
        <v>69</v>
      </c>
      <c r="C365" s="106" t="s">
        <v>312</v>
      </c>
      <c r="D365" s="46" t="s">
        <v>259</v>
      </c>
      <c r="E365" s="46">
        <v>7.5</v>
      </c>
      <c r="F365" s="46">
        <v>15</v>
      </c>
      <c r="G365" s="35">
        <v>210.52</v>
      </c>
      <c r="H365" s="35">
        <v>220.62496000000004</v>
      </c>
      <c r="I365" s="127"/>
      <c r="J365" s="3">
        <f>IF(I365*0,"",I365*E365)</f>
        <v>0</v>
      </c>
      <c r="K365" s="4">
        <f>IF(I365="","",I365*F365)</f>
      </c>
      <c r="L365" s="5">
        <f>IF(K365="","",K365*H365)</f>
      </c>
    </row>
    <row r="366" spans="2:12" ht="20.25">
      <c r="B366" s="157" t="s">
        <v>69</v>
      </c>
      <c r="C366" s="110" t="s">
        <v>309</v>
      </c>
      <c r="D366" s="46" t="s">
        <v>259</v>
      </c>
      <c r="E366" s="103">
        <v>7.5</v>
      </c>
      <c r="F366" s="103">
        <v>15</v>
      </c>
      <c r="G366" s="35">
        <v>210.52</v>
      </c>
      <c r="H366" s="35">
        <v>220.62496000000004</v>
      </c>
      <c r="I366" s="137"/>
      <c r="J366" s="12">
        <f t="shared" si="55"/>
        <v>0</v>
      </c>
      <c r="K366" s="11">
        <f t="shared" si="56"/>
      </c>
      <c r="L366" s="13">
        <f t="shared" si="57"/>
      </c>
    </row>
    <row r="367" spans="2:12" ht="20.25">
      <c r="B367" s="111" t="s">
        <v>69</v>
      </c>
      <c r="C367" s="106" t="s">
        <v>314</v>
      </c>
      <c r="D367" s="46" t="s">
        <v>259</v>
      </c>
      <c r="E367" s="46">
        <v>7.5</v>
      </c>
      <c r="F367" s="46">
        <v>15</v>
      </c>
      <c r="G367" s="35">
        <v>299.98</v>
      </c>
      <c r="H367" s="35">
        <v>314.37904000000003</v>
      </c>
      <c r="I367" s="127"/>
      <c r="J367" s="3">
        <f t="shared" si="55"/>
        <v>0</v>
      </c>
      <c r="K367" s="4">
        <f t="shared" si="56"/>
      </c>
      <c r="L367" s="5">
        <f t="shared" si="57"/>
      </c>
    </row>
    <row r="368" spans="2:12" ht="15">
      <c r="B368" s="176" t="s">
        <v>270</v>
      </c>
      <c r="C368" s="181"/>
      <c r="D368" s="181"/>
      <c r="E368" s="181"/>
      <c r="F368" s="181"/>
      <c r="G368" s="35">
        <v>0</v>
      </c>
      <c r="H368" s="35">
        <v>0</v>
      </c>
      <c r="I368" s="33"/>
      <c r="J368" s="33"/>
      <c r="K368" s="33"/>
      <c r="L368" s="33"/>
    </row>
    <row r="369" spans="2:12" ht="16.5">
      <c r="B369" s="75"/>
      <c r="C369" s="83" t="s">
        <v>103</v>
      </c>
      <c r="D369" s="46" t="s">
        <v>271</v>
      </c>
      <c r="E369" s="46">
        <v>0.05</v>
      </c>
      <c r="F369" s="47">
        <v>10</v>
      </c>
      <c r="G369" s="35">
        <v>50</v>
      </c>
      <c r="H369" s="35">
        <v>52.4</v>
      </c>
      <c r="I369" s="135"/>
      <c r="J369" s="3">
        <f>IF(I369*0,"",I369*E369)</f>
        <v>0</v>
      </c>
      <c r="K369" s="4">
        <f aca="true" t="shared" si="58" ref="K369:K376">IF(I369="","",I369*F369)</f>
      </c>
      <c r="L369" s="5">
        <f aca="true" t="shared" si="59" ref="L369:L376">IF(K369="","",K369*H369)</f>
      </c>
    </row>
    <row r="370" spans="2:12" ht="16.5">
      <c r="B370" s="75"/>
      <c r="C370" s="83" t="s">
        <v>104</v>
      </c>
      <c r="D370" s="46" t="s">
        <v>271</v>
      </c>
      <c r="E370" s="46">
        <v>0.05</v>
      </c>
      <c r="F370" s="47">
        <v>10</v>
      </c>
      <c r="G370" s="35">
        <v>67.774968</v>
      </c>
      <c r="H370" s="35">
        <v>71.028166464</v>
      </c>
      <c r="I370" s="135"/>
      <c r="J370" s="3">
        <f aca="true" t="shared" si="60" ref="J370:J376">IF(I370*0,"",I370*E370)</f>
        <v>0</v>
      </c>
      <c r="K370" s="4">
        <f t="shared" si="58"/>
      </c>
      <c r="L370" s="5">
        <f t="shared" si="59"/>
      </c>
    </row>
    <row r="371" spans="2:12" ht="16.5">
      <c r="B371" s="75"/>
      <c r="C371" s="83" t="s">
        <v>105</v>
      </c>
      <c r="D371" s="46" t="s">
        <v>263</v>
      </c>
      <c r="E371" s="46">
        <v>0.08</v>
      </c>
      <c r="F371" s="47">
        <v>10</v>
      </c>
      <c r="G371" s="35">
        <v>72.366768</v>
      </c>
      <c r="H371" s="35">
        <v>75.84037286399999</v>
      </c>
      <c r="I371" s="135"/>
      <c r="J371" s="3">
        <f t="shared" si="60"/>
        <v>0</v>
      </c>
      <c r="K371" s="4">
        <f t="shared" si="58"/>
      </c>
      <c r="L371" s="5">
        <f t="shared" si="59"/>
      </c>
    </row>
    <row r="372" spans="2:12" ht="16.5">
      <c r="B372" s="75"/>
      <c r="C372" s="83" t="s">
        <v>106</v>
      </c>
      <c r="D372" s="46" t="s">
        <v>263</v>
      </c>
      <c r="E372" s="46">
        <v>0.08</v>
      </c>
      <c r="F372" s="47">
        <v>10</v>
      </c>
      <c r="G372" s="35">
        <v>72.366768</v>
      </c>
      <c r="H372" s="35">
        <v>75.84037286399999</v>
      </c>
      <c r="I372" s="135"/>
      <c r="J372" s="3">
        <f t="shared" si="60"/>
        <v>0</v>
      </c>
      <c r="K372" s="4">
        <f t="shared" si="58"/>
      </c>
      <c r="L372" s="5">
        <f t="shared" si="59"/>
      </c>
    </row>
    <row r="373" spans="2:12" ht="16.5">
      <c r="B373" s="75"/>
      <c r="C373" s="83" t="s">
        <v>107</v>
      </c>
      <c r="D373" s="46" t="s">
        <v>264</v>
      </c>
      <c r="E373" s="46">
        <v>0.11</v>
      </c>
      <c r="F373" s="47">
        <v>10</v>
      </c>
      <c r="G373" s="35">
        <v>72.366768</v>
      </c>
      <c r="H373" s="35">
        <v>75.84037286399999</v>
      </c>
      <c r="I373" s="135"/>
      <c r="J373" s="3">
        <f t="shared" si="60"/>
        <v>0</v>
      </c>
      <c r="K373" s="4">
        <f t="shared" si="58"/>
      </c>
      <c r="L373" s="5">
        <f t="shared" si="59"/>
      </c>
    </row>
    <row r="374" spans="2:12" ht="16.5">
      <c r="B374" s="75"/>
      <c r="C374" s="83" t="s">
        <v>108</v>
      </c>
      <c r="D374" s="46" t="s">
        <v>264</v>
      </c>
      <c r="E374" s="46">
        <v>0.11</v>
      </c>
      <c r="F374" s="47">
        <v>10</v>
      </c>
      <c r="G374" s="35">
        <v>72.366768</v>
      </c>
      <c r="H374" s="35">
        <v>75.84037286399999</v>
      </c>
      <c r="I374" s="135"/>
      <c r="J374" s="3">
        <f t="shared" si="60"/>
        <v>0</v>
      </c>
      <c r="K374" s="4">
        <f t="shared" si="58"/>
      </c>
      <c r="L374" s="5">
        <f t="shared" si="59"/>
      </c>
    </row>
    <row r="375" spans="2:12" ht="16.5">
      <c r="B375" s="75"/>
      <c r="C375" s="83" t="s">
        <v>109</v>
      </c>
      <c r="D375" s="46" t="s">
        <v>265</v>
      </c>
      <c r="E375" s="46">
        <v>0.25</v>
      </c>
      <c r="F375" s="47">
        <v>10</v>
      </c>
      <c r="G375" s="35">
        <v>93.142112</v>
      </c>
      <c r="H375" s="35">
        <v>97.61293337599999</v>
      </c>
      <c r="I375" s="135"/>
      <c r="J375" s="3">
        <f t="shared" si="60"/>
        <v>0</v>
      </c>
      <c r="K375" s="4">
        <f t="shared" si="58"/>
      </c>
      <c r="L375" s="5">
        <f t="shared" si="59"/>
      </c>
    </row>
    <row r="376" spans="2:12" ht="16.5">
      <c r="B376" s="75"/>
      <c r="C376" s="83" t="s">
        <v>110</v>
      </c>
      <c r="D376" s="46" t="s">
        <v>265</v>
      </c>
      <c r="E376" s="46">
        <v>0.25</v>
      </c>
      <c r="F376" s="47">
        <v>10</v>
      </c>
      <c r="G376" s="35">
        <v>93.142112</v>
      </c>
      <c r="H376" s="35">
        <v>97.61293337599999</v>
      </c>
      <c r="I376" s="135"/>
      <c r="J376" s="3">
        <f t="shared" si="60"/>
        <v>0</v>
      </c>
      <c r="K376" s="4">
        <f t="shared" si="58"/>
      </c>
      <c r="L376" s="5">
        <f t="shared" si="59"/>
      </c>
    </row>
    <row r="379" spans="3:8" ht="15">
      <c r="C379" s="192" t="s">
        <v>344</v>
      </c>
      <c r="D379" s="192"/>
      <c r="E379" s="192"/>
      <c r="F379" s="192"/>
      <c r="G379" s="193">
        <v>100</v>
      </c>
      <c r="H379" s="193">
        <v>110</v>
      </c>
    </row>
    <row r="380" spans="3:8" ht="15">
      <c r="C380" s="192" t="s">
        <v>345</v>
      </c>
      <c r="D380" s="192"/>
      <c r="E380" s="192"/>
      <c r="F380" s="192"/>
      <c r="G380" s="193">
        <v>50</v>
      </c>
      <c r="H380" s="193">
        <v>55</v>
      </c>
    </row>
    <row r="381" spans="3:8" ht="15">
      <c r="C381" s="192" t="s">
        <v>346</v>
      </c>
      <c r="D381" s="192"/>
      <c r="E381" s="192"/>
      <c r="F381" s="192"/>
      <c r="G381" s="193">
        <v>50</v>
      </c>
      <c r="H381" s="193">
        <v>55</v>
      </c>
    </row>
  </sheetData>
  <sheetProtection sort="0" autoFilter="0"/>
  <mergeCells count="47">
    <mergeCell ref="B226:F226"/>
    <mergeCell ref="B231:F231"/>
    <mergeCell ref="B242:F242"/>
    <mergeCell ref="B316:F316"/>
    <mergeCell ref="B320:F320"/>
    <mergeCell ref="B328:F328"/>
    <mergeCell ref="B337:F337"/>
    <mergeCell ref="B347:F347"/>
    <mergeCell ref="B355:F355"/>
    <mergeCell ref="B368:F368"/>
    <mergeCell ref="B8:F8"/>
    <mergeCell ref="B21:F21"/>
    <mergeCell ref="B28:F28"/>
    <mergeCell ref="B35:F35"/>
    <mergeCell ref="B42:F42"/>
    <mergeCell ref="B58:F58"/>
    <mergeCell ref="B60:F60"/>
    <mergeCell ref="B65:F65"/>
    <mergeCell ref="B66:F66"/>
    <mergeCell ref="B73:F73"/>
    <mergeCell ref="B136:F136"/>
    <mergeCell ref="B138:F138"/>
    <mergeCell ref="B80:F80"/>
    <mergeCell ref="B86:F86"/>
    <mergeCell ref="B92:F92"/>
    <mergeCell ref="B96:F96"/>
    <mergeCell ref="B142:F142"/>
    <mergeCell ref="B146:F146"/>
    <mergeCell ref="B151:F151"/>
    <mergeCell ref="B161:F161"/>
    <mergeCell ref="B184:F184"/>
    <mergeCell ref="B202:F202"/>
    <mergeCell ref="B212:F212"/>
    <mergeCell ref="B217:F217"/>
    <mergeCell ref="B237:F237"/>
    <mergeCell ref="B245:F245"/>
    <mergeCell ref="B247:F247"/>
    <mergeCell ref="B252:F252"/>
    <mergeCell ref="B257:F257"/>
    <mergeCell ref="B258:F258"/>
    <mergeCell ref="B260:F260"/>
    <mergeCell ref="B275:F275"/>
    <mergeCell ref="B276:F276"/>
    <mergeCell ref="B288:F288"/>
    <mergeCell ref="B302:F302"/>
    <mergeCell ref="B305:F305"/>
    <mergeCell ref="B308:F308"/>
  </mergeCells>
  <printOptions/>
  <pageMargins left="0" right="0" top="0" bottom="0" header="0" footer="0"/>
  <pageSetup fitToHeight="0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severina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nastya_anisimova@list.ru</cp:lastModifiedBy>
  <cp:lastPrinted>2021-05-01T18:10:47Z</cp:lastPrinted>
  <dcterms:created xsi:type="dcterms:W3CDTF">2006-05-29T15:24:27Z</dcterms:created>
  <dcterms:modified xsi:type="dcterms:W3CDTF">2021-05-01T18:27:04Z</dcterms:modified>
  <cp:category/>
  <cp:version/>
  <cp:contentType/>
  <cp:contentStatus/>
</cp:coreProperties>
</file>